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3受講申込内訳書等\内訳書\"/>
    </mc:Choice>
  </mc:AlternateContent>
  <xr:revisionPtr revIDLastSave="0" documentId="13_ncr:1_{C8D7C425-C219-4F40-BAE1-29ED9087E72B}" xr6:coauthVersionLast="47" xr6:coauthVersionMax="47" xr10:uidLastSave="{00000000-0000-0000-0000-000000000000}"/>
  <bookViews>
    <workbookView xWindow="3300" yWindow="3900" windowWidth="13260" windowHeight="9150" xr2:uid="{00000000-000D-0000-FFFF-FFFF00000000}"/>
  </bookViews>
  <sheets>
    <sheet name="内訳書" sheetId="7" r:id="rId1"/>
  </sheets>
  <definedNames>
    <definedName name="_xlnm.Print_Area" localSheetId="0">内訳書!$A$1:$W$70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1" i="7" l="1"/>
  <c r="O61" i="7"/>
  <c r="J61" i="7"/>
  <c r="R54" i="7"/>
  <c r="P54" i="7"/>
  <c r="S54" i="7" s="1"/>
  <c r="K54" i="7"/>
  <c r="R55" i="7"/>
  <c r="P55" i="7"/>
  <c r="K55" i="7"/>
  <c r="S55" i="7" s="1"/>
  <c r="R26" i="7"/>
  <c r="R24" i="7"/>
  <c r="R19" i="7"/>
  <c r="R17" i="7"/>
  <c r="R60" i="7"/>
  <c r="R59" i="7"/>
  <c r="R58" i="7"/>
  <c r="R57" i="7"/>
  <c r="R56" i="7"/>
  <c r="R53" i="7"/>
  <c r="R52" i="7"/>
  <c r="R51" i="7"/>
  <c r="R50" i="7"/>
  <c r="R49" i="7"/>
  <c r="R48" i="7"/>
  <c r="R47" i="7"/>
  <c r="R46" i="7"/>
  <c r="R45" i="7"/>
  <c r="R44" i="7"/>
  <c r="R43" i="7"/>
  <c r="R42" i="7"/>
  <c r="R41" i="7"/>
  <c r="R40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5" i="7"/>
  <c r="R23" i="7"/>
  <c r="R22" i="7"/>
  <c r="R21" i="7"/>
  <c r="R20" i="7"/>
  <c r="R18" i="7"/>
  <c r="R16" i="7"/>
  <c r="R15" i="7"/>
  <c r="R14" i="7"/>
  <c r="R13" i="7"/>
  <c r="R12" i="7"/>
  <c r="R11" i="7"/>
  <c r="R10" i="7"/>
  <c r="R9" i="7"/>
  <c r="R8" i="7"/>
  <c r="R7" i="7"/>
  <c r="K60" i="7"/>
  <c r="K59" i="7"/>
  <c r="K58" i="7"/>
  <c r="K57" i="7"/>
  <c r="K56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P10" i="7"/>
  <c r="P11" i="7"/>
  <c r="S11" i="7" s="1"/>
  <c r="P8" i="7"/>
  <c r="P9" i="7"/>
  <c r="P12" i="7"/>
  <c r="P46" i="7"/>
  <c r="P47" i="7"/>
  <c r="P53" i="7"/>
  <c r="P43" i="7"/>
  <c r="P39" i="7"/>
  <c r="P38" i="7"/>
  <c r="P33" i="7"/>
  <c r="A2" i="7"/>
  <c r="P60" i="7"/>
  <c r="P59" i="7"/>
  <c r="P58" i="7"/>
  <c r="P57" i="7"/>
  <c r="P56" i="7"/>
  <c r="P52" i="7"/>
  <c r="P51" i="7"/>
  <c r="P50" i="7"/>
  <c r="P49" i="7"/>
  <c r="P48" i="7"/>
  <c r="P45" i="7"/>
  <c r="P44" i="7"/>
  <c r="P42" i="7"/>
  <c r="P41" i="7"/>
  <c r="P40" i="7"/>
  <c r="P37" i="7"/>
  <c r="P36" i="7"/>
  <c r="P35" i="7"/>
  <c r="P34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7" i="7"/>
  <c r="S12" i="7" l="1"/>
  <c r="S8" i="7"/>
  <c r="S9" i="7"/>
  <c r="S17" i="7"/>
  <c r="S10" i="7"/>
  <c r="S46" i="7"/>
  <c r="S60" i="7"/>
  <c r="S45" i="7"/>
  <c r="S38" i="7"/>
  <c r="S43" i="7"/>
  <c r="S53" i="7"/>
  <c r="S47" i="7"/>
  <c r="S39" i="7"/>
  <c r="S33" i="7"/>
  <c r="S14" i="7"/>
  <c r="S15" i="7"/>
  <c r="S42" i="7"/>
  <c r="S23" i="7"/>
  <c r="S49" i="7"/>
  <c r="S36" i="7"/>
  <c r="S48" i="7"/>
  <c r="S50" i="7"/>
  <c r="S57" i="7"/>
  <c r="S59" i="7"/>
  <c r="S30" i="7"/>
  <c r="S32" i="7"/>
  <c r="S40" i="7"/>
  <c r="S7" i="7"/>
  <c r="S28" i="7"/>
  <c r="S37" i="7"/>
  <c r="S41" i="7"/>
  <c r="S44" i="7"/>
  <c r="S26" i="7"/>
  <c r="S16" i="7"/>
  <c r="S19" i="7"/>
  <c r="S29" i="7"/>
  <c r="S34" i="7"/>
  <c r="S51" i="7"/>
  <c r="S56" i="7"/>
  <c r="S13" i="7"/>
  <c r="S35" i="7"/>
  <c r="S58" i="7"/>
  <c r="S22" i="7"/>
  <c r="S24" i="7"/>
  <c r="S31" i="7"/>
  <c r="S52" i="7"/>
  <c r="P61" i="7"/>
  <c r="S21" i="7"/>
  <c r="K61" i="7"/>
  <c r="S61" i="7" l="1"/>
</calcChain>
</file>

<file path=xl/sharedStrings.xml><?xml version="1.0" encoding="utf-8"?>
<sst xmlns="http://schemas.openxmlformats.org/spreadsheetml/2006/main" count="212" uniqueCount="75">
  <si>
    <t>玉掛け</t>
    <rPh sb="0" eb="1">
      <t>タマ</t>
    </rPh>
    <rPh sb="1" eb="2">
      <t>ガ</t>
    </rPh>
    <phoneticPr fontId="2"/>
  </si>
  <si>
    <t>足場点検実務者</t>
    <rPh sb="0" eb="2">
      <t>アシバ</t>
    </rPh>
    <rPh sb="2" eb="4">
      <t>テンケン</t>
    </rPh>
    <rPh sb="4" eb="7">
      <t>ジツムシャ</t>
    </rPh>
    <phoneticPr fontId="2"/>
  </si>
  <si>
    <t>鋼橋架設</t>
    <rPh sb="0" eb="1">
      <t>ハガネ</t>
    </rPh>
    <rPh sb="1" eb="2">
      <t>ハシ</t>
    </rPh>
    <rPh sb="2" eb="4">
      <t>カセツ</t>
    </rPh>
    <phoneticPr fontId="2"/>
  </si>
  <si>
    <t>フルハーネス</t>
    <phoneticPr fontId="2"/>
  </si>
  <si>
    <t>建築物鉄骨の組立</t>
    <rPh sb="0" eb="2">
      <t>ケンチク</t>
    </rPh>
    <rPh sb="2" eb="3">
      <t>ブツ</t>
    </rPh>
    <rPh sb="6" eb="8">
      <t>クミタテ</t>
    </rPh>
    <phoneticPr fontId="2"/>
  </si>
  <si>
    <t>型枠支保の組立</t>
    <rPh sb="0" eb="2">
      <t>カタワク</t>
    </rPh>
    <rPh sb="2" eb="4">
      <t>シホ</t>
    </rPh>
    <rPh sb="5" eb="7">
      <t>クミタテ</t>
    </rPh>
    <phoneticPr fontId="2"/>
  </si>
  <si>
    <t>木造建築物の組立</t>
    <rPh sb="0" eb="2">
      <t>モクゾウ</t>
    </rPh>
    <rPh sb="6" eb="8">
      <t>クミタテ</t>
    </rPh>
    <phoneticPr fontId="2"/>
  </si>
  <si>
    <t>コンクリート橋架設</t>
    <rPh sb="6" eb="7">
      <t>ハシ</t>
    </rPh>
    <rPh sb="7" eb="9">
      <t>カセツ</t>
    </rPh>
    <phoneticPr fontId="2"/>
  </si>
  <si>
    <t>ロープ高所作業</t>
    <rPh sb="3" eb="5">
      <t>コウショ</t>
    </rPh>
    <rPh sb="5" eb="7">
      <t>サギョウ</t>
    </rPh>
    <phoneticPr fontId="2"/>
  </si>
  <si>
    <t>足場作業</t>
    <rPh sb="0" eb="2">
      <t>アシバ</t>
    </rPh>
    <rPh sb="2" eb="4">
      <t>サギョウ</t>
    </rPh>
    <phoneticPr fontId="2"/>
  </si>
  <si>
    <t>作業主任者講習</t>
    <phoneticPr fontId="2"/>
  </si>
  <si>
    <t>技能講習</t>
    <rPh sb="0" eb="4">
      <t>ギノウコウシュウ</t>
    </rPh>
    <phoneticPr fontId="2"/>
  </si>
  <si>
    <t>石綿建材調査者</t>
    <rPh sb="0" eb="2">
      <t>イシワタ</t>
    </rPh>
    <rPh sb="2" eb="4">
      <t>ケンザイ</t>
    </rPh>
    <rPh sb="4" eb="7">
      <t>チョウサシャ</t>
    </rPh>
    <phoneticPr fontId="2"/>
  </si>
  <si>
    <t>特別教育・研修</t>
    <rPh sb="5" eb="7">
      <t>ケンシュウ</t>
    </rPh>
    <phoneticPr fontId="2"/>
  </si>
  <si>
    <t>再教育</t>
    <rPh sb="0" eb="1">
      <t>サイ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</si>
  <si>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</si>
  <si>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</si>
  <si>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受講番号等</t>
    <rPh sb="0" eb="2">
      <t>ジュコウ</t>
    </rPh>
    <rPh sb="2" eb="5">
      <t>バンゴウトウ</t>
    </rPh>
    <phoneticPr fontId="2"/>
  </si>
  <si>
    <t>受 講 申 込 内 訳 書</t>
    <rPh sb="0" eb="1">
      <t>ウケ</t>
    </rPh>
    <rPh sb="2" eb="3">
      <t>コウ</t>
    </rPh>
    <rPh sb="4" eb="5">
      <t>サル</t>
    </rPh>
    <rPh sb="6" eb="7">
      <t>コ</t>
    </rPh>
    <rPh sb="8" eb="9">
      <t>ナイ</t>
    </rPh>
    <rPh sb="10" eb="11">
      <t>ヤク</t>
    </rPh>
    <rPh sb="12" eb="13">
      <t>ショ</t>
    </rPh>
    <phoneticPr fontId="2"/>
  </si>
  <si>
    <t>足場安全衛生教育</t>
    <rPh sb="0" eb="2">
      <t>アシバ</t>
    </rPh>
    <rPh sb="2" eb="6">
      <t>アンゼンエイセイ</t>
    </rPh>
    <rPh sb="6" eb="8">
      <t>キョウイク</t>
    </rPh>
    <phoneticPr fontId="2"/>
  </si>
  <si>
    <t>合　　　　　計</t>
    <rPh sb="0" eb="1">
      <t>ゴウ</t>
    </rPh>
    <rPh sb="6" eb="7">
      <t>ケイ</t>
    </rPh>
    <phoneticPr fontId="2"/>
  </si>
  <si>
    <t>講　習　会</t>
    <rPh sb="0" eb="1">
      <t>コウ</t>
    </rPh>
    <rPh sb="2" eb="3">
      <t>シュウ</t>
    </rPh>
    <rPh sb="4" eb="5">
      <t>カイ</t>
    </rPh>
    <phoneticPr fontId="2"/>
  </si>
  <si>
    <t>建設業労働災害防止協会 北海道支部 札幌分会</t>
    <phoneticPr fontId="2"/>
  </si>
  <si>
    <t>人数
合計</t>
    <rPh sb="0" eb="2">
      <t>ニンズウ</t>
    </rPh>
    <rPh sb="3" eb="5">
      <t>ゴウケイ</t>
    </rPh>
    <phoneticPr fontId="2"/>
  </si>
  <si>
    <t>受講料
合計</t>
    <rPh sb="0" eb="3">
      <t>ジュコウリョウ</t>
    </rPh>
    <rPh sb="4" eb="6">
      <t>ゴウケイ</t>
    </rPh>
    <phoneticPr fontId="2"/>
  </si>
  <si>
    <t>事業場名</t>
    <rPh sb="0" eb="2">
      <t>ジギョウ</t>
    </rPh>
    <rPh sb="2" eb="3">
      <t>ジョウ</t>
    </rPh>
    <rPh sb="3" eb="4">
      <t>ナ</t>
    </rPh>
    <phoneticPr fontId="2"/>
  </si>
  <si>
    <t>連絡担当者
部署・氏名</t>
    <phoneticPr fontId="2"/>
  </si>
  <si>
    <t>電話</t>
    <rPh sb="0" eb="2">
      <t>デンワ</t>
    </rPh>
    <phoneticPr fontId="2"/>
  </si>
  <si>
    <t>足場の組立</t>
    <rPh sb="0" eb="2">
      <t>アシバ</t>
    </rPh>
    <rPh sb="3" eb="5">
      <t>クミタテ</t>
    </rPh>
    <phoneticPr fontId="2"/>
  </si>
  <si>
    <t>ずい道掘削</t>
    <phoneticPr fontId="2"/>
  </si>
  <si>
    <t>ずい道覆工</t>
    <rPh sb="2" eb="3">
      <t>ミチ</t>
    </rPh>
    <rPh sb="3" eb="5">
      <t>フッコウ</t>
    </rPh>
    <phoneticPr fontId="2"/>
  </si>
  <si>
    <t>受講人数</t>
    <rPh sb="0" eb="2">
      <t>ジュコウ</t>
    </rPh>
    <rPh sb="2" eb="4">
      <t>ニンズウ</t>
    </rPh>
    <phoneticPr fontId="2"/>
  </si>
  <si>
    <t>高所作業車</t>
    <rPh sb="0" eb="2">
      <t>コウショ</t>
    </rPh>
    <rPh sb="2" eb="5">
      <t>サギョウシャ</t>
    </rPh>
    <phoneticPr fontId="2"/>
  </si>
  <si>
    <t>現場管理・統括責任者</t>
    <rPh sb="0" eb="2">
      <t>ゲンバ</t>
    </rPh>
    <rPh sb="2" eb="4">
      <t>カンリ</t>
    </rPh>
    <rPh sb="5" eb="7">
      <t>トウカツ</t>
    </rPh>
    <phoneticPr fontId="2"/>
  </si>
  <si>
    <t>職長安衛責任者</t>
    <rPh sb="0" eb="2">
      <t>ショクチョウ</t>
    </rPh>
    <rPh sb="2" eb="3">
      <t>アン</t>
    </rPh>
    <rPh sb="3" eb="4">
      <t>マモル</t>
    </rPh>
    <rPh sb="4" eb="7">
      <t>セキニンシャ</t>
    </rPh>
    <phoneticPr fontId="2"/>
  </si>
  <si>
    <t>玉掛安全衛生教育</t>
    <rPh sb="0" eb="2">
      <t>タマガ</t>
    </rPh>
    <rPh sb="2" eb="6">
      <t>アンゼンエイセイ</t>
    </rPh>
    <rPh sb="6" eb="8">
      <t>キョウイク</t>
    </rPh>
    <phoneticPr fontId="2"/>
  </si>
  <si>
    <t>職長安衛責任者(能力向上)</t>
    <rPh sb="0" eb="2">
      <t>ショクチョウ</t>
    </rPh>
    <rPh sb="2" eb="4">
      <t>アンエイ</t>
    </rPh>
    <rPh sb="4" eb="7">
      <t>セキニンシャ</t>
    </rPh>
    <rPh sb="8" eb="12">
      <t>ノウリョクコウジョウ</t>
    </rPh>
    <phoneticPr fontId="2"/>
  </si>
  <si>
    <t>安全衛生推進者(初任)</t>
    <rPh sb="0" eb="2">
      <t>アンゼン</t>
    </rPh>
    <rPh sb="2" eb="4">
      <t>エイセイ</t>
    </rPh>
    <rPh sb="4" eb="7">
      <t>スイシンシャ</t>
    </rPh>
    <rPh sb="8" eb="10">
      <t>ショニン</t>
    </rPh>
    <phoneticPr fontId="2"/>
  </si>
  <si>
    <t>受講料
小計</t>
    <rPh sb="0" eb="3">
      <t>ジュコウリョウ</t>
    </rPh>
    <rPh sb="4" eb="6">
      <t>ショウケイ</t>
    </rPh>
    <phoneticPr fontId="2"/>
  </si>
  <si>
    <t>一般
受講料</t>
    <rPh sb="0" eb="2">
      <t>イッパン</t>
    </rPh>
    <rPh sb="3" eb="6">
      <t>ジュコウリョウ</t>
    </rPh>
    <phoneticPr fontId="2"/>
  </si>
  <si>
    <t>免除
受講料</t>
    <rPh sb="0" eb="2">
      <t>メンジョ</t>
    </rPh>
    <rPh sb="3" eb="6">
      <t>ジュコウリョウ</t>
    </rPh>
    <phoneticPr fontId="2"/>
  </si>
  <si>
    <r>
      <t xml:space="preserve">実施月日
</t>
    </r>
    <r>
      <rPr>
        <sz val="9"/>
        <rFont val="ＭＳ Ｐゴシック"/>
        <family val="3"/>
        <charset val="128"/>
      </rPr>
      <t>(講習初日)</t>
    </r>
    <rPh sb="0" eb="2">
      <t>ジッシ</t>
    </rPh>
    <rPh sb="2" eb="4">
      <t>ガッピ</t>
    </rPh>
    <rPh sb="6" eb="8">
      <t>コウシュウ</t>
    </rPh>
    <rPh sb="8" eb="10">
      <t>ショニチ</t>
    </rPh>
    <phoneticPr fontId="2"/>
  </si>
  <si>
    <t>コンクリート工作解体</t>
    <phoneticPr fontId="2"/>
  </si>
  <si>
    <t>小型移動式クレーン</t>
    <rPh sb="0" eb="2">
      <t>コガタ</t>
    </rPh>
    <rPh sb="2" eb="4">
      <t>イドウ</t>
    </rPh>
    <phoneticPr fontId="2"/>
  </si>
  <si>
    <t>銀行振込の方は以下をご記入ください。</t>
    <rPh sb="0" eb="2">
      <t>ギンコウ</t>
    </rPh>
    <rPh sb="2" eb="4">
      <t>フリコミ</t>
    </rPh>
    <rPh sb="5" eb="6">
      <t>カタ</t>
    </rPh>
    <rPh sb="7" eb="9">
      <t>イカ</t>
    </rPh>
    <rPh sb="11" eb="13">
      <t>キニュウ</t>
    </rPh>
    <phoneticPr fontId="2"/>
  </si>
  <si>
    <t>振込先口座(予定)にチェックを入れてください。</t>
    <rPh sb="6" eb="8">
      <t>ヨテイ</t>
    </rPh>
    <phoneticPr fontId="2"/>
  </si>
  <si>
    <t>※</t>
  </si>
  <si>
    <t>振込み手数料は申込者のご負担となります。</t>
    <rPh sb="0" eb="2">
      <t>フリコ</t>
    </rPh>
    <rPh sb="3" eb="6">
      <t>テスウリョウ</t>
    </rPh>
    <rPh sb="7" eb="9">
      <t>モウシコミ</t>
    </rPh>
    <rPh sb="9" eb="10">
      <t>シャ</t>
    </rPh>
    <rPh sb="12" eb="14">
      <t>フタン</t>
    </rPh>
    <phoneticPr fontId="2"/>
  </si>
  <si>
    <t>◎</t>
    <phoneticPr fontId="2"/>
  </si>
  <si>
    <t>お振込み先はお間違えのないようにお願い致します。</t>
    <phoneticPr fontId="2"/>
  </si>
  <si>
    <t>北洋銀行 札幌駅南口支店 普通預金 ３５７７１８５</t>
    <rPh sb="0" eb="2">
      <t>ホクヨウ</t>
    </rPh>
    <rPh sb="2" eb="4">
      <t>ギンコウ</t>
    </rPh>
    <rPh sb="5" eb="7">
      <t>サッポロ</t>
    </rPh>
    <rPh sb="7" eb="8">
      <t>エキ</t>
    </rPh>
    <rPh sb="8" eb="10">
      <t>ミナミグチ</t>
    </rPh>
    <rPh sb="10" eb="12">
      <t>シテン</t>
    </rPh>
    <rPh sb="13" eb="15">
      <t>フツウ</t>
    </rPh>
    <rPh sb="15" eb="17">
      <t>ヨキン</t>
    </rPh>
    <phoneticPr fontId="2"/>
  </si>
  <si>
    <t>北海道銀行 札幌駅前支店 普通預金 １７９９５５７</t>
    <rPh sb="0" eb="3">
      <t>ホッカイドウ</t>
    </rPh>
    <rPh sb="3" eb="5">
      <t>ギンコウ</t>
    </rPh>
    <rPh sb="6" eb="8">
      <t>サッポロ</t>
    </rPh>
    <rPh sb="8" eb="10">
      <t>エキマエ</t>
    </rPh>
    <rPh sb="10" eb="12">
      <t>シテン</t>
    </rPh>
    <rPh sb="13" eb="15">
      <t>フツウ</t>
    </rPh>
    <rPh sb="15" eb="17">
      <t>ヨキン</t>
    </rPh>
    <phoneticPr fontId="2"/>
  </si>
  <si>
    <t>)</t>
    <phoneticPr fontId="2"/>
  </si>
  <si>
    <t>振込予定日 (</t>
    <rPh sb="0" eb="2">
      <t>フリコ</t>
    </rPh>
    <rPh sb="2" eb="4">
      <t>ヨテイ</t>
    </rPh>
    <rPh sb="4" eb="5">
      <t>ビ</t>
    </rPh>
    <phoneticPr fontId="2"/>
  </si>
  <si>
    <t>振込名義 　 (</t>
    <rPh sb="0" eb="2">
      <t>フリコ</t>
    </rPh>
    <rPh sb="2" eb="4">
      <t>メイギ</t>
    </rPh>
    <phoneticPr fontId="2"/>
  </si>
  <si>
    <t>受講料のお支払い方法を選択してチェックを入れてください。</t>
    <rPh sb="0" eb="3">
      <t>ジュコウリョウ</t>
    </rPh>
    <rPh sb="5" eb="7">
      <t>シハラ</t>
    </rPh>
    <rPh sb="8" eb="10">
      <t>ホウホウ</t>
    </rPh>
    <rPh sb="11" eb="13">
      <t>センタク</t>
    </rPh>
    <rPh sb="20" eb="21">
      <t>イ</t>
    </rPh>
    <phoneticPr fontId="2"/>
  </si>
  <si>
    <t>窓口持参</t>
    <rPh sb="0" eb="4">
      <t>マドグチジサン</t>
    </rPh>
    <phoneticPr fontId="2"/>
  </si>
  <si>
    <t>現金書留</t>
    <rPh sb="0" eb="4">
      <t>ゲンキンカキトメ</t>
    </rPh>
    <phoneticPr fontId="2"/>
  </si>
  <si>
    <t>銀行振込</t>
    <rPh sb="0" eb="2">
      <t>ギンコウ</t>
    </rPh>
    <rPh sb="2" eb="4">
      <t>フリコミ</t>
    </rPh>
    <phoneticPr fontId="2"/>
  </si>
  <si>
    <t>領収番号</t>
    <rPh sb="0" eb="4">
      <t>リョウシュウバンゴウ</t>
    </rPh>
    <phoneticPr fontId="2"/>
  </si>
  <si>
    <t>【事務局記入欄】</t>
    <rPh sb="1" eb="4">
      <t>ジムキョク</t>
    </rPh>
    <rPh sb="4" eb="7">
      <t>キニュウラン</t>
    </rPh>
    <phoneticPr fontId="2"/>
  </si>
  <si>
    <t>担当者</t>
    <rPh sb="0" eb="2">
      <t>タントウ</t>
    </rPh>
    <rPh sb="2" eb="3">
      <t>シャ</t>
    </rPh>
    <phoneticPr fontId="2"/>
  </si>
  <si>
    <t>日</t>
  </si>
  <si>
    <t>入力用</t>
    <rPh sb="0" eb="3">
      <t>ニュウリョクヨウ</t>
    </rPh>
    <phoneticPr fontId="2"/>
  </si>
  <si>
    <t>印刷用</t>
    <rPh sb="0" eb="3">
      <t>インサツヨウ</t>
    </rPh>
    <phoneticPr fontId="2"/>
  </si>
  <si>
    <t>テールゲートリフター</t>
    <phoneticPr fontId="2"/>
  </si>
  <si>
    <t>-</t>
    <phoneticPr fontId="2"/>
  </si>
  <si>
    <t>金属アーク溶接</t>
    <rPh sb="0" eb="2">
      <t>キンゾク</t>
    </rPh>
    <rPh sb="5" eb="7">
      <t>ヨウセツ</t>
    </rPh>
    <phoneticPr fontId="2"/>
  </si>
  <si>
    <t>▼ロック可視化</t>
    <rPh sb="4" eb="7">
      <t>カシカ</t>
    </rPh>
    <phoneticPr fontId="2"/>
  </si>
  <si>
    <t>▼着色</t>
    <rPh sb="1" eb="3">
      <t>チャクショク</t>
    </rPh>
    <phoneticPr fontId="2"/>
  </si>
  <si>
    <t>▼切替</t>
    <rPh sb="1" eb="2">
      <t>キ</t>
    </rPh>
    <rPh sb="2" eb="3">
      <t>カ</t>
    </rPh>
    <phoneticPr fontId="2"/>
  </si>
  <si>
    <t>ON</t>
    <phoneticPr fontId="2"/>
  </si>
  <si>
    <t>OFF</t>
  </si>
  <si>
    <t>OFF</t>
    <phoneticPr fontId="2"/>
  </si>
  <si>
    <t>地山掘削・土止め支保工</t>
    <rPh sb="0" eb="2">
      <t>ジヤマ</t>
    </rPh>
    <rPh sb="2" eb="4">
      <t>クッサク</t>
    </rPh>
    <rPh sb="7" eb="10">
      <t>シホコウ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</si>
</sst>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6" fontId="6" fillId="0" borderId="6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>
      <alignment vertical="center"/>
    </xf>
    <xf numFmtId="176" fontId="5" fillId="0" borderId="13" xfId="0" applyNumberFormat="1" applyFont="1" applyBorder="1" applyAlignment="1" applyProtection="1">
      <alignment horizontal="center" vertical="center" shrinkToFit="1"/>
      <protection locked="0"/>
    </xf>
    <xf numFmtId="176" fontId="6" fillId="0" borderId="20" xfId="0" applyNumberFormat="1" applyFont="1" applyBorder="1" applyAlignment="1" applyProtection="1">
      <alignment horizontal="center" vertical="center" shrinkToFit="1"/>
      <protection locked="0"/>
    </xf>
    <xf numFmtId="176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0" fontId="0" fillId="0" borderId="0" xfId="0" applyProtection="1">
      <alignment vertical="center"/>
      <protection hidden="1"/>
    </xf>
    <xf numFmtId="176" fontId="6" fillId="0" borderId="2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horizontal="left" vertical="center" shrinkToFit="1"/>
    </xf>
    <xf numFmtId="176" fontId="6" fillId="0" borderId="8" xfId="0" applyNumberFormat="1" applyFont="1" applyBorder="1" applyAlignment="1">
      <alignment horizontal="left" vertical="center" shrinkToFit="1"/>
    </xf>
    <xf numFmtId="176" fontId="6" fillId="0" borderId="6" xfId="0" applyNumberFormat="1" applyFont="1" applyBorder="1" applyAlignment="1">
      <alignment horizontal="right" vertical="center" shrinkToFit="1"/>
    </xf>
    <xf numFmtId="176" fontId="6" fillId="0" borderId="8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 wrapTex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5" fillId="0" borderId="26" xfId="0" applyFont="1" applyBorder="1" applyAlignment="1">
      <alignment horizontal="center" vertical="center" shrinkToFit="1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9" xfId="0" applyFont="1" applyBorder="1" applyAlignment="1">
      <alignment horizontal="left" vertical="center" wrapText="1" shrinkToFit="1"/>
    </xf>
    <xf numFmtId="0" fontId="6" fillId="0" borderId="30" xfId="0" applyFont="1" applyBorder="1" applyAlignment="1">
      <alignment horizontal="left" vertical="center" wrapText="1" shrinkToFit="1"/>
    </xf>
    <xf numFmtId="0" fontId="6" fillId="0" borderId="31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4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176" fontId="6" fillId="0" borderId="21" xfId="0" applyNumberFormat="1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176" fontId="6" fillId="0" borderId="5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right" vertical="center" shrinkToFit="1"/>
    </xf>
    <xf numFmtId="176" fontId="6" fillId="0" borderId="4" xfId="0" applyNumberFormat="1" applyFont="1" applyBorder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 applyProtection="1">
      <alignment horizontal="center" vertical="center" shrinkToFit="1"/>
      <protection locked="0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vertical="center" shrinkToFit="1"/>
    </xf>
    <xf numFmtId="176" fontId="6" fillId="0" borderId="7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176" fontId="6" fillId="0" borderId="8" xfId="0" applyNumberFormat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8" fillId="0" borderId="15" xfId="1" applyFont="1" applyBorder="1" applyAlignment="1">
      <alignment horizontal="left" vertical="center"/>
    </xf>
    <xf numFmtId="0" fontId="1" fillId="0" borderId="15" xfId="1" applyBorder="1" applyAlignment="1">
      <alignment horizontal="right" vertical="center"/>
    </xf>
    <xf numFmtId="0" fontId="1" fillId="0" borderId="22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2" xfId="1" applyBorder="1" applyAlignment="1" applyProtection="1">
      <alignment horizontal="left" vertical="center" wrapText="1"/>
      <protection locked="0"/>
    </xf>
    <xf numFmtId="0" fontId="1" fillId="0" borderId="14" xfId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1" fillId="0" borderId="23" xfId="1" applyBorder="1" applyAlignment="1" applyProtection="1">
      <alignment horizontal="left" vertical="center" wrapText="1"/>
      <protection locked="0"/>
    </xf>
    <xf numFmtId="0" fontId="1" fillId="0" borderId="15" xfId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1" fillId="0" borderId="24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24" xfId="1" applyBorder="1" applyAlignment="1" applyProtection="1">
      <alignment horizontal="left" vertical="center" wrapText="1"/>
      <protection locked="0"/>
    </xf>
    <xf numFmtId="0" fontId="3" fillId="0" borderId="23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1" fillId="0" borderId="16" xfId="1" applyBorder="1" applyAlignment="1" applyProtection="1">
      <alignment horizontal="left" vertical="center" wrapText="1"/>
      <protection locked="0"/>
    </xf>
    <xf numFmtId="176" fontId="6" fillId="0" borderId="39" xfId="0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2">
    <dxf>
      <fill>
        <patternFill>
          <bgColor theme="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63</xdr:row>
          <xdr:rowOff>152400</xdr:rowOff>
        </xdr:from>
        <xdr:to>
          <xdr:col>12</xdr:col>
          <xdr:colOff>247650</xdr:colOff>
          <xdr:row>65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64</xdr:row>
          <xdr:rowOff>152400</xdr:rowOff>
        </xdr:from>
        <xdr:to>
          <xdr:col>12</xdr:col>
          <xdr:colOff>247650</xdr:colOff>
          <xdr:row>66</xdr:row>
          <xdr:rowOff>28575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61</xdr:row>
          <xdr:rowOff>38100</xdr:rowOff>
        </xdr:from>
        <xdr:to>
          <xdr:col>5</xdr:col>
          <xdr:colOff>28575</xdr:colOff>
          <xdr:row>63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63</xdr:row>
          <xdr:rowOff>0</xdr:rowOff>
        </xdr:from>
        <xdr:to>
          <xdr:col>5</xdr:col>
          <xdr:colOff>9525</xdr:colOff>
          <xdr:row>63</xdr:row>
          <xdr:rowOff>171450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64</xdr:row>
          <xdr:rowOff>0</xdr:rowOff>
        </xdr:from>
        <xdr:to>
          <xdr:col>5</xdr:col>
          <xdr:colOff>0</xdr:colOff>
          <xdr:row>64</xdr:row>
          <xdr:rowOff>171450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8E408-C4CF-48F3-A37A-979A194BDB36}">
  <sheetPr codeName="Sheet1">
    <tabColor rgb="FF92D050"/>
  </sheetPr>
  <dimension ref="A1:AA71"/>
  <sheetViews>
    <sheetView showZeros="0" tabSelected="1" view="pageBreakPreview" zoomScaleNormal="100" zoomScaleSheetLayoutView="100" workbookViewId="0">
      <selection activeCell="Z1" sqref="Z1"/>
    </sheetView>
  </sheetViews>
  <sheetFormatPr defaultRowHeight="18.75" x14ac:dyDescent="0.4"/>
  <cols>
    <col min="1" max="1" width="2.625" bestFit="1" customWidth="1"/>
    <col min="2" max="2" width="6.625" style="2" customWidth="1"/>
    <col min="3" max="3" width="8.625" style="6" customWidth="1"/>
    <col min="4" max="7" width="2.25" style="1" customWidth="1"/>
    <col min="8" max="9" width="3.375" style="1" customWidth="1"/>
    <col min="10" max="10" width="4.375" style="1" customWidth="1"/>
    <col min="11" max="12" width="3.75" style="1" customWidth="1"/>
    <col min="13" max="14" width="3.375" style="1" customWidth="1"/>
    <col min="15" max="15" width="4.375" style="1" customWidth="1"/>
    <col min="16" max="17" width="3.75" style="1" customWidth="1"/>
    <col min="18" max="18" width="4.5" style="1" customWidth="1"/>
    <col min="19" max="20" width="3.75" style="1" customWidth="1"/>
    <col min="21" max="21" width="4.5" style="2" customWidth="1"/>
    <col min="22" max="22" width="8.125" customWidth="1"/>
    <col min="23" max="23" width="0.75" customWidth="1"/>
    <col min="25" max="26" width="7.125" hidden="1" customWidth="1"/>
    <col min="27" max="27" width="15.125" hidden="1" customWidth="1"/>
  </cols>
  <sheetData>
    <row r="1" spans="1:27" ht="20.25" customHeight="1" x14ac:dyDescent="0.4">
      <c r="A1" s="112" t="s">
        <v>18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Y1" t="s">
        <v>69</v>
      </c>
      <c r="Z1" t="s">
        <v>70</v>
      </c>
      <c r="AA1" t="s">
        <v>68</v>
      </c>
    </row>
    <row r="2" spans="1:27" ht="15" customHeight="1" thickBot="1" x14ac:dyDescent="0.45">
      <c r="A2" s="113" t="str">
        <f>IF(Z2="入力用","「受講人数」を記入すると受講料は自動計算されます。","太線の枠内を記入してください。")</f>
        <v>「受講人数」を記入すると受講料は自動計算されます。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3"/>
      <c r="M2" s="114" t="s">
        <v>22</v>
      </c>
      <c r="N2" s="114"/>
      <c r="O2" s="114"/>
      <c r="P2" s="114"/>
      <c r="Q2" s="114"/>
      <c r="R2" s="114"/>
      <c r="S2" s="114"/>
      <c r="T2" s="114"/>
      <c r="U2" s="114"/>
      <c r="V2" s="114"/>
      <c r="Z2" s="21" t="s">
        <v>63</v>
      </c>
      <c r="AA2" s="21" t="s">
        <v>72</v>
      </c>
    </row>
    <row r="3" spans="1:27" ht="21" customHeight="1" x14ac:dyDescent="0.4">
      <c r="A3" s="115" t="s">
        <v>25</v>
      </c>
      <c r="B3" s="116"/>
      <c r="C3" s="116"/>
      <c r="D3" s="119"/>
      <c r="E3" s="120"/>
      <c r="F3" s="120"/>
      <c r="G3" s="120"/>
      <c r="H3" s="120"/>
      <c r="I3" s="120"/>
      <c r="J3" s="120"/>
      <c r="K3" s="120"/>
      <c r="L3" s="121"/>
      <c r="M3" s="115" t="s">
        <v>26</v>
      </c>
      <c r="N3" s="116"/>
      <c r="O3" s="125"/>
      <c r="P3" s="119"/>
      <c r="Q3" s="120"/>
      <c r="R3" s="120"/>
      <c r="S3" s="120"/>
      <c r="T3" s="120"/>
      <c r="U3" s="120"/>
      <c r="V3" s="127"/>
      <c r="Z3" s="28" t="s">
        <v>63</v>
      </c>
      <c r="AA3" s="28" t="s">
        <v>71</v>
      </c>
    </row>
    <row r="4" spans="1:27" ht="15.75" customHeight="1" thickBot="1" x14ac:dyDescent="0.45">
      <c r="A4" s="117"/>
      <c r="B4" s="118"/>
      <c r="C4" s="118"/>
      <c r="D4" s="122"/>
      <c r="E4" s="123"/>
      <c r="F4" s="123"/>
      <c r="G4" s="123"/>
      <c r="H4" s="123"/>
      <c r="I4" s="123"/>
      <c r="J4" s="123"/>
      <c r="K4" s="123"/>
      <c r="L4" s="124"/>
      <c r="M4" s="117"/>
      <c r="N4" s="118"/>
      <c r="O4" s="126"/>
      <c r="P4" s="128" t="s">
        <v>27</v>
      </c>
      <c r="Q4" s="129"/>
      <c r="R4" s="123"/>
      <c r="S4" s="123"/>
      <c r="T4" s="123"/>
      <c r="U4" s="123"/>
      <c r="V4" s="130"/>
      <c r="Z4" s="28" t="s">
        <v>64</v>
      </c>
      <c r="AA4" s="28" t="s">
        <v>73</v>
      </c>
    </row>
    <row r="5" spans="1:27" ht="7.5" customHeight="1" thickBot="1" x14ac:dyDescent="0.45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7" ht="24.75" customHeight="1" x14ac:dyDescent="0.4">
      <c r="A6" s="103" t="s">
        <v>21</v>
      </c>
      <c r="B6" s="103"/>
      <c r="C6" s="103"/>
      <c r="D6" s="104" t="s">
        <v>41</v>
      </c>
      <c r="E6" s="103"/>
      <c r="F6" s="103"/>
      <c r="G6" s="103"/>
      <c r="H6" s="105" t="s">
        <v>39</v>
      </c>
      <c r="I6" s="106"/>
      <c r="J6" s="7" t="s">
        <v>31</v>
      </c>
      <c r="K6" s="107" t="s">
        <v>38</v>
      </c>
      <c r="L6" s="108"/>
      <c r="M6" s="109" t="s">
        <v>40</v>
      </c>
      <c r="N6" s="106"/>
      <c r="O6" s="7" t="s">
        <v>31</v>
      </c>
      <c r="P6" s="107" t="s">
        <v>38</v>
      </c>
      <c r="Q6" s="108"/>
      <c r="R6" s="8" t="s">
        <v>23</v>
      </c>
      <c r="S6" s="107" t="s">
        <v>24</v>
      </c>
      <c r="T6" s="108"/>
      <c r="U6" s="110" t="s">
        <v>17</v>
      </c>
      <c r="V6" s="111"/>
    </row>
    <row r="7" spans="1:27" ht="13.5" customHeight="1" x14ac:dyDescent="0.4">
      <c r="A7" s="54" t="s">
        <v>10</v>
      </c>
      <c r="B7" s="136" t="s">
        <v>67</v>
      </c>
      <c r="C7" s="137"/>
      <c r="D7" s="17">
        <v>7</v>
      </c>
      <c r="E7" s="19" t="s">
        <v>15</v>
      </c>
      <c r="F7" s="19">
        <v>16</v>
      </c>
      <c r="G7" s="18" t="s">
        <v>16</v>
      </c>
      <c r="H7" s="29">
        <v>11990</v>
      </c>
      <c r="I7" s="33"/>
      <c r="J7" s="20"/>
      <c r="K7" s="29">
        <f>H7*J7</f>
        <v>0</v>
      </c>
      <c r="L7" s="30"/>
      <c r="M7" s="34"/>
      <c r="N7" s="33"/>
      <c r="O7" s="4"/>
      <c r="P7" s="29">
        <f>M7*O7</f>
        <v>0</v>
      </c>
      <c r="Q7" s="30"/>
      <c r="R7" s="4">
        <f>J7+O7</f>
        <v>0</v>
      </c>
      <c r="S7" s="29">
        <f>K7+P7</f>
        <v>0</v>
      </c>
      <c r="T7" s="30"/>
      <c r="U7" s="95"/>
      <c r="V7" s="101"/>
    </row>
    <row r="8" spans="1:27" ht="13.5" customHeight="1" x14ac:dyDescent="0.4">
      <c r="A8" s="54"/>
      <c r="B8" s="138"/>
      <c r="C8" s="139"/>
      <c r="D8" s="17">
        <v>8</v>
      </c>
      <c r="E8" s="19" t="s">
        <v>15</v>
      </c>
      <c r="F8" s="19">
        <v>20</v>
      </c>
      <c r="G8" s="18" t="s">
        <v>16</v>
      </c>
      <c r="H8" s="33">
        <v>11990</v>
      </c>
      <c r="I8" s="131"/>
      <c r="J8" s="20"/>
      <c r="K8" s="29">
        <f t="shared" ref="K8:K60" si="0">H8*J8</f>
        <v>0</v>
      </c>
      <c r="L8" s="30"/>
      <c r="M8" s="34"/>
      <c r="N8" s="33"/>
      <c r="O8" s="4"/>
      <c r="P8" s="29">
        <f t="shared" ref="P8:P11" si="1">M8*O8</f>
        <v>0</v>
      </c>
      <c r="Q8" s="30"/>
      <c r="R8" s="4">
        <f t="shared" ref="R8:R60" si="2">J8+O8</f>
        <v>0</v>
      </c>
      <c r="S8" s="29">
        <f t="shared" ref="S8:S11" si="3">K8+P8</f>
        <v>0</v>
      </c>
      <c r="T8" s="30"/>
      <c r="U8" s="26"/>
      <c r="V8" s="27"/>
      <c r="Y8" t="s">
        <v>66</v>
      </c>
    </row>
    <row r="9" spans="1:27" ht="13.5" customHeight="1" x14ac:dyDescent="0.4">
      <c r="A9" s="54"/>
      <c r="B9" s="138"/>
      <c r="C9" s="139"/>
      <c r="D9" s="17">
        <v>9</v>
      </c>
      <c r="E9" s="19" t="s">
        <v>15</v>
      </c>
      <c r="F9" s="19">
        <v>30</v>
      </c>
      <c r="G9" s="18" t="s">
        <v>16</v>
      </c>
      <c r="H9" s="33">
        <v>11990</v>
      </c>
      <c r="I9" s="131"/>
      <c r="J9" s="20"/>
      <c r="K9" s="29">
        <f t="shared" si="0"/>
        <v>0</v>
      </c>
      <c r="L9" s="30"/>
      <c r="M9" s="34"/>
      <c r="N9" s="33"/>
      <c r="O9" s="4"/>
      <c r="P9" s="29">
        <f t="shared" si="1"/>
        <v>0</v>
      </c>
      <c r="Q9" s="30"/>
      <c r="R9" s="4">
        <f t="shared" si="2"/>
        <v>0</v>
      </c>
      <c r="S9" s="29">
        <f t="shared" si="3"/>
        <v>0</v>
      </c>
      <c r="T9" s="30"/>
      <c r="U9" s="26"/>
      <c r="V9" s="27"/>
    </row>
    <row r="10" spans="1:27" ht="13.5" customHeight="1" x14ac:dyDescent="0.4">
      <c r="A10" s="54"/>
      <c r="B10" s="138"/>
      <c r="C10" s="139"/>
      <c r="D10" s="17">
        <v>10</v>
      </c>
      <c r="E10" s="19" t="s">
        <v>15</v>
      </c>
      <c r="F10" s="19">
        <v>28</v>
      </c>
      <c r="G10" s="18" t="s">
        <v>16</v>
      </c>
      <c r="H10" s="33">
        <v>11990</v>
      </c>
      <c r="I10" s="131"/>
      <c r="J10" s="20"/>
      <c r="K10" s="29">
        <f t="shared" si="0"/>
        <v>0</v>
      </c>
      <c r="L10" s="30"/>
      <c r="M10" s="34"/>
      <c r="N10" s="33"/>
      <c r="O10" s="4"/>
      <c r="P10" s="29">
        <f t="shared" si="1"/>
        <v>0</v>
      </c>
      <c r="Q10" s="30"/>
      <c r="R10" s="4">
        <f t="shared" si="2"/>
        <v>0</v>
      </c>
      <c r="S10" s="29">
        <f t="shared" si="3"/>
        <v>0</v>
      </c>
      <c r="T10" s="30"/>
      <c r="U10" s="26"/>
      <c r="V10" s="27"/>
      <c r="Y10" t="s">
        <v>66</v>
      </c>
    </row>
    <row r="11" spans="1:27" ht="13.5" customHeight="1" x14ac:dyDescent="0.4">
      <c r="A11" s="54"/>
      <c r="B11" s="140"/>
      <c r="C11" s="141"/>
      <c r="D11" s="17">
        <v>12</v>
      </c>
      <c r="E11" s="19" t="s">
        <v>15</v>
      </c>
      <c r="F11" s="19">
        <v>2</v>
      </c>
      <c r="G11" s="18" t="s">
        <v>16</v>
      </c>
      <c r="H11" s="33">
        <v>11990</v>
      </c>
      <c r="I11" s="131"/>
      <c r="J11" s="20"/>
      <c r="K11" s="29">
        <f t="shared" si="0"/>
        <v>0</v>
      </c>
      <c r="L11" s="30"/>
      <c r="M11" s="34"/>
      <c r="N11" s="33"/>
      <c r="O11" s="4"/>
      <c r="P11" s="29">
        <f t="shared" si="1"/>
        <v>0</v>
      </c>
      <c r="Q11" s="30"/>
      <c r="R11" s="4">
        <f t="shared" si="2"/>
        <v>0</v>
      </c>
      <c r="S11" s="29">
        <f t="shared" si="3"/>
        <v>0</v>
      </c>
      <c r="T11" s="30"/>
      <c r="U11" s="26"/>
      <c r="V11" s="27"/>
    </row>
    <row r="12" spans="1:27" ht="13.5" hidden="1" customHeight="1" x14ac:dyDescent="0.4">
      <c r="A12" s="54"/>
      <c r="B12" s="132" t="s">
        <v>28</v>
      </c>
      <c r="C12" s="133"/>
      <c r="D12" s="17">
        <v>3</v>
      </c>
      <c r="E12" s="19" t="s">
        <v>15</v>
      </c>
      <c r="F12" s="19">
        <v>4</v>
      </c>
      <c r="G12" s="18" t="s">
        <v>16</v>
      </c>
      <c r="H12" s="29">
        <v>16060</v>
      </c>
      <c r="I12" s="33"/>
      <c r="J12" s="20"/>
      <c r="K12" s="29">
        <f t="shared" si="0"/>
        <v>0</v>
      </c>
      <c r="L12" s="30"/>
      <c r="M12" s="34">
        <v>9460</v>
      </c>
      <c r="N12" s="33"/>
      <c r="O12" s="20"/>
      <c r="P12" s="29">
        <f t="shared" ref="P12" si="4">M12*O12</f>
        <v>0</v>
      </c>
      <c r="Q12" s="30"/>
      <c r="R12" s="4">
        <f t="shared" si="2"/>
        <v>0</v>
      </c>
      <c r="S12" s="29">
        <f t="shared" ref="S12" si="5">K12+P12</f>
        <v>0</v>
      </c>
      <c r="T12" s="30"/>
      <c r="U12" s="26"/>
      <c r="V12" s="27"/>
      <c r="Y12" t="s">
        <v>66</v>
      </c>
    </row>
    <row r="13" spans="1:27" ht="13.5" customHeight="1" x14ac:dyDescent="0.4">
      <c r="A13" s="54"/>
      <c r="B13" s="134"/>
      <c r="C13" s="135"/>
      <c r="D13" s="17">
        <v>5</v>
      </c>
      <c r="E13" s="19" t="s">
        <v>15</v>
      </c>
      <c r="F13" s="19">
        <v>15</v>
      </c>
      <c r="G13" s="18" t="s">
        <v>16</v>
      </c>
      <c r="H13" s="29">
        <v>16060</v>
      </c>
      <c r="I13" s="33"/>
      <c r="J13" s="20"/>
      <c r="K13" s="29">
        <f t="shared" si="0"/>
        <v>0</v>
      </c>
      <c r="L13" s="30"/>
      <c r="M13" s="34">
        <v>9460</v>
      </c>
      <c r="N13" s="33"/>
      <c r="O13" s="20"/>
      <c r="P13" s="29">
        <f t="shared" ref="P13" si="6">M13*O13</f>
        <v>0</v>
      </c>
      <c r="Q13" s="30"/>
      <c r="R13" s="4">
        <f t="shared" si="2"/>
        <v>0</v>
      </c>
      <c r="S13" s="29">
        <f t="shared" ref="S13:S23" si="7">K13+P13</f>
        <v>0</v>
      </c>
      <c r="T13" s="30"/>
      <c r="U13" s="95"/>
      <c r="V13" s="101"/>
      <c r="Y13" t="s">
        <v>66</v>
      </c>
    </row>
    <row r="14" spans="1:27" ht="13.5" hidden="1" customHeight="1" x14ac:dyDescent="0.4">
      <c r="A14" s="54"/>
      <c r="B14" s="73" t="s">
        <v>5</v>
      </c>
      <c r="C14" s="73"/>
      <c r="D14" s="17">
        <v>3</v>
      </c>
      <c r="E14" s="19" t="s">
        <v>15</v>
      </c>
      <c r="F14" s="19">
        <v>12</v>
      </c>
      <c r="G14" s="18" t="s">
        <v>16</v>
      </c>
      <c r="H14" s="29">
        <v>16390</v>
      </c>
      <c r="I14" s="33"/>
      <c r="J14" s="20"/>
      <c r="K14" s="29">
        <f t="shared" si="0"/>
        <v>0</v>
      </c>
      <c r="L14" s="30"/>
      <c r="M14" s="34">
        <v>9790</v>
      </c>
      <c r="N14" s="33"/>
      <c r="O14" s="20"/>
      <c r="P14" s="29">
        <f>M14*O14</f>
        <v>0</v>
      </c>
      <c r="Q14" s="30"/>
      <c r="R14" s="4">
        <f t="shared" si="2"/>
        <v>0</v>
      </c>
      <c r="S14" s="29">
        <f t="shared" si="7"/>
        <v>0</v>
      </c>
      <c r="T14" s="30"/>
      <c r="U14" s="95"/>
      <c r="V14" s="101"/>
      <c r="Y14" t="s">
        <v>66</v>
      </c>
    </row>
    <row r="15" spans="1:27" ht="13.5" hidden="1" customHeight="1" x14ac:dyDescent="0.4">
      <c r="A15" s="54"/>
      <c r="B15" s="53" t="s">
        <v>74</v>
      </c>
      <c r="C15" s="53"/>
      <c r="D15" s="17">
        <v>3</v>
      </c>
      <c r="E15" s="19" t="s">
        <v>15</v>
      </c>
      <c r="F15" s="19">
        <v>6</v>
      </c>
      <c r="G15" s="18" t="s">
        <v>16</v>
      </c>
      <c r="H15" s="29">
        <v>23650</v>
      </c>
      <c r="I15" s="33"/>
      <c r="J15" s="20"/>
      <c r="K15" s="29">
        <f t="shared" si="0"/>
        <v>0</v>
      </c>
      <c r="L15" s="30"/>
      <c r="M15" s="34">
        <v>11550</v>
      </c>
      <c r="N15" s="33"/>
      <c r="O15" s="20"/>
      <c r="P15" s="29">
        <f t="shared" ref="P15:P60" si="8">M15*O15</f>
        <v>0</v>
      </c>
      <c r="Q15" s="30"/>
      <c r="R15" s="4">
        <f t="shared" si="2"/>
        <v>0</v>
      </c>
      <c r="S15" s="29">
        <f t="shared" si="7"/>
        <v>0</v>
      </c>
      <c r="T15" s="30"/>
      <c r="U15" s="95"/>
      <c r="V15" s="101"/>
      <c r="Y15" t="s">
        <v>66</v>
      </c>
    </row>
    <row r="16" spans="1:27" ht="13.5" customHeight="1" x14ac:dyDescent="0.4">
      <c r="A16" s="54"/>
      <c r="B16" s="53"/>
      <c r="C16" s="53"/>
      <c r="D16" s="17">
        <v>4</v>
      </c>
      <c r="E16" s="19" t="s">
        <v>15</v>
      </c>
      <c r="F16" s="19">
        <v>10</v>
      </c>
      <c r="G16" s="18" t="s">
        <v>16</v>
      </c>
      <c r="H16" s="29">
        <v>23650</v>
      </c>
      <c r="I16" s="33"/>
      <c r="J16" s="20"/>
      <c r="K16" s="29">
        <f t="shared" si="0"/>
        <v>0</v>
      </c>
      <c r="L16" s="30"/>
      <c r="M16" s="34">
        <v>11550</v>
      </c>
      <c r="N16" s="33"/>
      <c r="O16" s="20"/>
      <c r="P16" s="29">
        <f t="shared" si="8"/>
        <v>0</v>
      </c>
      <c r="Q16" s="30"/>
      <c r="R16" s="4">
        <f t="shared" si="2"/>
        <v>0</v>
      </c>
      <c r="S16" s="29">
        <f t="shared" si="7"/>
        <v>0</v>
      </c>
      <c r="T16" s="30"/>
      <c r="U16" s="95"/>
      <c r="V16" s="101"/>
    </row>
    <row r="17" spans="1:25" ht="13.5" customHeight="1" x14ac:dyDescent="0.4">
      <c r="A17" s="54"/>
      <c r="B17" s="73" t="s">
        <v>4</v>
      </c>
      <c r="C17" s="73"/>
      <c r="D17" s="93">
        <v>3</v>
      </c>
      <c r="E17" s="94" t="s">
        <v>15</v>
      </c>
      <c r="F17" s="95">
        <v>25</v>
      </c>
      <c r="G17" s="96" t="s">
        <v>16</v>
      </c>
      <c r="H17" s="29">
        <v>16280</v>
      </c>
      <c r="I17" s="33"/>
      <c r="J17" s="87"/>
      <c r="K17" s="29">
        <f t="shared" si="0"/>
        <v>0</v>
      </c>
      <c r="L17" s="30"/>
      <c r="M17" s="88">
        <v>14080</v>
      </c>
      <c r="N17" s="89"/>
      <c r="O17" s="23"/>
      <c r="P17" s="90">
        <f t="shared" si="8"/>
        <v>0</v>
      </c>
      <c r="Q17" s="91"/>
      <c r="R17" s="92">
        <f>J17+O17+O18</f>
        <v>0</v>
      </c>
      <c r="S17" s="29">
        <f>K17+P17+P18</f>
        <v>0</v>
      </c>
      <c r="T17" s="30"/>
      <c r="U17" s="97"/>
      <c r="V17" s="98"/>
      <c r="Y17" t="s">
        <v>66</v>
      </c>
    </row>
    <row r="18" spans="1:25" ht="13.5" customHeight="1" x14ac:dyDescent="0.4">
      <c r="A18" s="54"/>
      <c r="B18" s="73"/>
      <c r="C18" s="73"/>
      <c r="D18" s="93"/>
      <c r="E18" s="94"/>
      <c r="F18" s="95"/>
      <c r="G18" s="96"/>
      <c r="H18" s="29"/>
      <c r="I18" s="33"/>
      <c r="J18" s="87"/>
      <c r="K18" s="29">
        <f t="shared" si="0"/>
        <v>0</v>
      </c>
      <c r="L18" s="30"/>
      <c r="M18" s="83">
        <v>9680</v>
      </c>
      <c r="N18" s="84"/>
      <c r="O18" s="24"/>
      <c r="P18" s="85">
        <f t="shared" si="8"/>
        <v>0</v>
      </c>
      <c r="Q18" s="86"/>
      <c r="R18" s="92">
        <f t="shared" si="2"/>
        <v>0</v>
      </c>
      <c r="S18" s="29"/>
      <c r="T18" s="30"/>
      <c r="U18" s="99"/>
      <c r="V18" s="100"/>
      <c r="Y18" t="s">
        <v>66</v>
      </c>
    </row>
    <row r="19" spans="1:25" ht="13.5" customHeight="1" x14ac:dyDescent="0.4">
      <c r="A19" s="54"/>
      <c r="B19" s="73" t="s">
        <v>6</v>
      </c>
      <c r="C19" s="73"/>
      <c r="D19" s="93">
        <v>3</v>
      </c>
      <c r="E19" s="94" t="s">
        <v>15</v>
      </c>
      <c r="F19" s="95">
        <v>27</v>
      </c>
      <c r="G19" s="96" t="s">
        <v>16</v>
      </c>
      <c r="H19" s="29">
        <v>15950</v>
      </c>
      <c r="I19" s="33"/>
      <c r="J19" s="87"/>
      <c r="K19" s="29">
        <f t="shared" si="0"/>
        <v>0</v>
      </c>
      <c r="L19" s="30"/>
      <c r="M19" s="88">
        <v>13750</v>
      </c>
      <c r="N19" s="89"/>
      <c r="O19" s="23"/>
      <c r="P19" s="90">
        <f t="shared" si="8"/>
        <v>0</v>
      </c>
      <c r="Q19" s="91"/>
      <c r="R19" s="92">
        <f>J19+O19+O20</f>
        <v>0</v>
      </c>
      <c r="S19" s="29">
        <f>K19+P19+P20</f>
        <v>0</v>
      </c>
      <c r="T19" s="30"/>
      <c r="U19" s="97"/>
      <c r="V19" s="98"/>
    </row>
    <row r="20" spans="1:25" ht="13.5" customHeight="1" x14ac:dyDescent="0.4">
      <c r="A20" s="54"/>
      <c r="B20" s="73"/>
      <c r="C20" s="73"/>
      <c r="D20" s="93"/>
      <c r="E20" s="94"/>
      <c r="F20" s="95"/>
      <c r="G20" s="96"/>
      <c r="H20" s="29"/>
      <c r="I20" s="33"/>
      <c r="J20" s="87"/>
      <c r="K20" s="29">
        <f t="shared" si="0"/>
        <v>0</v>
      </c>
      <c r="L20" s="30"/>
      <c r="M20" s="83">
        <v>9350</v>
      </c>
      <c r="N20" s="84"/>
      <c r="O20" s="24"/>
      <c r="P20" s="85">
        <f t="shared" si="8"/>
        <v>0</v>
      </c>
      <c r="Q20" s="86"/>
      <c r="R20" s="92">
        <f t="shared" si="2"/>
        <v>0</v>
      </c>
      <c r="S20" s="29"/>
      <c r="T20" s="30"/>
      <c r="U20" s="99"/>
      <c r="V20" s="100"/>
    </row>
    <row r="21" spans="1:25" ht="13.5" hidden="1" customHeight="1" x14ac:dyDescent="0.4">
      <c r="A21" s="54"/>
      <c r="B21" s="73" t="s">
        <v>29</v>
      </c>
      <c r="C21" s="73"/>
      <c r="D21" s="17">
        <v>2</v>
      </c>
      <c r="E21" s="19" t="s">
        <v>15</v>
      </c>
      <c r="F21" s="19">
        <v>8</v>
      </c>
      <c r="G21" s="18" t="s">
        <v>16</v>
      </c>
      <c r="H21" s="29">
        <v>17710</v>
      </c>
      <c r="I21" s="33"/>
      <c r="J21" s="20"/>
      <c r="K21" s="29">
        <f t="shared" si="0"/>
        <v>0</v>
      </c>
      <c r="L21" s="30"/>
      <c r="M21" s="34">
        <v>10010</v>
      </c>
      <c r="N21" s="33"/>
      <c r="O21" s="20"/>
      <c r="P21" s="29">
        <f t="shared" si="8"/>
        <v>0</v>
      </c>
      <c r="Q21" s="30"/>
      <c r="R21" s="4">
        <f t="shared" si="2"/>
        <v>0</v>
      </c>
      <c r="S21" s="29">
        <f>K21+P21</f>
        <v>0</v>
      </c>
      <c r="T21" s="30"/>
      <c r="U21" s="95"/>
      <c r="V21" s="101"/>
      <c r="Y21" t="s">
        <v>66</v>
      </c>
    </row>
    <row r="22" spans="1:25" ht="13.5" hidden="1" customHeight="1" x14ac:dyDescent="0.4">
      <c r="A22" s="54"/>
      <c r="B22" s="73" t="s">
        <v>30</v>
      </c>
      <c r="C22" s="73"/>
      <c r="D22" s="17">
        <v>2</v>
      </c>
      <c r="E22" s="19" t="s">
        <v>15</v>
      </c>
      <c r="F22" s="19">
        <v>15</v>
      </c>
      <c r="G22" s="18" t="s">
        <v>16</v>
      </c>
      <c r="H22" s="29">
        <v>16610</v>
      </c>
      <c r="I22" s="33"/>
      <c r="J22" s="20"/>
      <c r="K22" s="29">
        <f t="shared" si="0"/>
        <v>0</v>
      </c>
      <c r="L22" s="30"/>
      <c r="M22" s="34">
        <v>10010</v>
      </c>
      <c r="N22" s="33"/>
      <c r="O22" s="20"/>
      <c r="P22" s="29">
        <f t="shared" si="8"/>
        <v>0</v>
      </c>
      <c r="Q22" s="30"/>
      <c r="R22" s="4">
        <f t="shared" si="2"/>
        <v>0</v>
      </c>
      <c r="S22" s="29">
        <f t="shared" si="7"/>
        <v>0</v>
      </c>
      <c r="T22" s="30"/>
      <c r="U22" s="95"/>
      <c r="V22" s="101"/>
      <c r="Y22" t="s">
        <v>66</v>
      </c>
    </row>
    <row r="23" spans="1:25" ht="13.5" customHeight="1" x14ac:dyDescent="0.4">
      <c r="A23" s="54"/>
      <c r="B23" s="53" t="s">
        <v>42</v>
      </c>
      <c r="C23" s="53"/>
      <c r="D23" s="17">
        <v>4</v>
      </c>
      <c r="E23" s="19" t="s">
        <v>15</v>
      </c>
      <c r="F23" s="19">
        <v>16</v>
      </c>
      <c r="G23" s="18" t="s">
        <v>16</v>
      </c>
      <c r="H23" s="29">
        <v>16610</v>
      </c>
      <c r="I23" s="33"/>
      <c r="J23" s="20"/>
      <c r="K23" s="29">
        <f t="shared" si="0"/>
        <v>0</v>
      </c>
      <c r="L23" s="30"/>
      <c r="M23" s="34">
        <v>10010</v>
      </c>
      <c r="N23" s="33"/>
      <c r="O23" s="20"/>
      <c r="P23" s="29">
        <f t="shared" si="8"/>
        <v>0</v>
      </c>
      <c r="Q23" s="30"/>
      <c r="R23" s="4">
        <f t="shared" si="2"/>
        <v>0</v>
      </c>
      <c r="S23" s="29">
        <f t="shared" si="7"/>
        <v>0</v>
      </c>
      <c r="T23" s="30"/>
      <c r="U23" s="95"/>
      <c r="V23" s="101"/>
      <c r="Y23" t="s">
        <v>66</v>
      </c>
    </row>
    <row r="24" spans="1:25" ht="13.5" customHeight="1" x14ac:dyDescent="0.4">
      <c r="A24" s="54"/>
      <c r="B24" s="73" t="s">
        <v>7</v>
      </c>
      <c r="C24" s="73"/>
      <c r="D24" s="93">
        <v>4</v>
      </c>
      <c r="E24" s="94" t="s">
        <v>15</v>
      </c>
      <c r="F24" s="95">
        <v>4</v>
      </c>
      <c r="G24" s="96" t="s">
        <v>16</v>
      </c>
      <c r="H24" s="29">
        <v>16280</v>
      </c>
      <c r="I24" s="33"/>
      <c r="J24" s="87"/>
      <c r="K24" s="29">
        <f t="shared" si="0"/>
        <v>0</v>
      </c>
      <c r="L24" s="30"/>
      <c r="M24" s="88">
        <v>14080</v>
      </c>
      <c r="N24" s="89"/>
      <c r="O24" s="23"/>
      <c r="P24" s="90">
        <f t="shared" si="8"/>
        <v>0</v>
      </c>
      <c r="Q24" s="91"/>
      <c r="R24" s="92">
        <f>J24+O24+O25</f>
        <v>0</v>
      </c>
      <c r="S24" s="29">
        <f>K24+P24+P25</f>
        <v>0</v>
      </c>
      <c r="T24" s="30"/>
      <c r="U24" s="97"/>
      <c r="V24" s="98"/>
    </row>
    <row r="25" spans="1:25" ht="13.5" customHeight="1" x14ac:dyDescent="0.4">
      <c r="A25" s="54"/>
      <c r="B25" s="73"/>
      <c r="C25" s="73"/>
      <c r="D25" s="93"/>
      <c r="E25" s="94"/>
      <c r="F25" s="95"/>
      <c r="G25" s="96"/>
      <c r="H25" s="29"/>
      <c r="I25" s="33"/>
      <c r="J25" s="87"/>
      <c r="K25" s="29">
        <f t="shared" si="0"/>
        <v>0</v>
      </c>
      <c r="L25" s="30"/>
      <c r="M25" s="83">
        <v>9680</v>
      </c>
      <c r="N25" s="84"/>
      <c r="O25" s="24"/>
      <c r="P25" s="85">
        <f t="shared" si="8"/>
        <v>0</v>
      </c>
      <c r="Q25" s="86"/>
      <c r="R25" s="92">
        <f t="shared" si="2"/>
        <v>0</v>
      </c>
      <c r="S25" s="29"/>
      <c r="T25" s="30"/>
      <c r="U25" s="99"/>
      <c r="V25" s="100"/>
    </row>
    <row r="26" spans="1:25" ht="13.5" customHeight="1" x14ac:dyDescent="0.4">
      <c r="A26" s="54"/>
      <c r="B26" s="73" t="s">
        <v>2</v>
      </c>
      <c r="C26" s="73"/>
      <c r="D26" s="93">
        <v>4</v>
      </c>
      <c r="E26" s="94" t="s">
        <v>15</v>
      </c>
      <c r="F26" s="95">
        <v>8</v>
      </c>
      <c r="G26" s="96" t="s">
        <v>16</v>
      </c>
      <c r="H26" s="29">
        <v>16280</v>
      </c>
      <c r="I26" s="33"/>
      <c r="J26" s="87"/>
      <c r="K26" s="29">
        <f t="shared" si="0"/>
        <v>0</v>
      </c>
      <c r="L26" s="30"/>
      <c r="M26" s="88">
        <v>14080</v>
      </c>
      <c r="N26" s="89"/>
      <c r="O26" s="23"/>
      <c r="P26" s="90">
        <f t="shared" si="8"/>
        <v>0</v>
      </c>
      <c r="Q26" s="91"/>
      <c r="R26" s="92">
        <f>J26+O26+O27</f>
        <v>0</v>
      </c>
      <c r="S26" s="29">
        <f>K26+P26+P27</f>
        <v>0</v>
      </c>
      <c r="T26" s="30"/>
      <c r="U26" s="79"/>
      <c r="V26" s="80"/>
      <c r="Y26" t="s">
        <v>66</v>
      </c>
    </row>
    <row r="27" spans="1:25" ht="13.5" customHeight="1" x14ac:dyDescent="0.4">
      <c r="A27" s="54"/>
      <c r="B27" s="73"/>
      <c r="C27" s="73"/>
      <c r="D27" s="93"/>
      <c r="E27" s="94"/>
      <c r="F27" s="95"/>
      <c r="G27" s="96"/>
      <c r="H27" s="29"/>
      <c r="I27" s="33"/>
      <c r="J27" s="87"/>
      <c r="K27" s="29">
        <f t="shared" si="0"/>
        <v>0</v>
      </c>
      <c r="L27" s="30"/>
      <c r="M27" s="83">
        <v>9680</v>
      </c>
      <c r="N27" s="84"/>
      <c r="O27" s="24"/>
      <c r="P27" s="85">
        <f t="shared" si="8"/>
        <v>0</v>
      </c>
      <c r="Q27" s="86"/>
      <c r="R27" s="92">
        <f t="shared" si="2"/>
        <v>0</v>
      </c>
      <c r="S27" s="29"/>
      <c r="T27" s="30"/>
      <c r="U27" s="81"/>
      <c r="V27" s="82"/>
      <c r="Y27" t="s">
        <v>66</v>
      </c>
    </row>
    <row r="28" spans="1:25" ht="13.5" customHeight="1" x14ac:dyDescent="0.4">
      <c r="A28" s="54" t="s">
        <v>11</v>
      </c>
      <c r="B28" s="73" t="s">
        <v>0</v>
      </c>
      <c r="C28" s="73"/>
      <c r="D28" s="17">
        <v>4</v>
      </c>
      <c r="E28" s="19" t="s">
        <v>15</v>
      </c>
      <c r="F28" s="19">
        <v>22</v>
      </c>
      <c r="G28" s="18" t="s">
        <v>16</v>
      </c>
      <c r="H28" s="29">
        <v>34760</v>
      </c>
      <c r="I28" s="33"/>
      <c r="J28" s="20"/>
      <c r="K28" s="29">
        <f t="shared" si="0"/>
        <v>0</v>
      </c>
      <c r="L28" s="30"/>
      <c r="M28" s="34"/>
      <c r="N28" s="33"/>
      <c r="O28" s="4"/>
      <c r="P28" s="29">
        <f t="shared" si="8"/>
        <v>0</v>
      </c>
      <c r="Q28" s="30"/>
      <c r="R28" s="4">
        <f t="shared" si="2"/>
        <v>0</v>
      </c>
      <c r="S28" s="29">
        <f t="shared" ref="S28:S60" si="9">K28+P28</f>
        <v>0</v>
      </c>
      <c r="T28" s="30"/>
      <c r="U28" s="31"/>
      <c r="V28" s="32"/>
    </row>
    <row r="29" spans="1:25" ht="13.5" customHeight="1" x14ac:dyDescent="0.4">
      <c r="A29" s="54"/>
      <c r="B29" s="73"/>
      <c r="C29" s="73"/>
      <c r="D29" s="17">
        <v>5</v>
      </c>
      <c r="E29" s="19" t="s">
        <v>15</v>
      </c>
      <c r="F29" s="19">
        <v>22</v>
      </c>
      <c r="G29" s="18" t="s">
        <v>16</v>
      </c>
      <c r="H29" s="29">
        <v>34760</v>
      </c>
      <c r="I29" s="33"/>
      <c r="J29" s="20"/>
      <c r="K29" s="29">
        <f t="shared" si="0"/>
        <v>0</v>
      </c>
      <c r="L29" s="30"/>
      <c r="M29" s="34"/>
      <c r="N29" s="33"/>
      <c r="O29" s="4"/>
      <c r="P29" s="29">
        <f t="shared" si="8"/>
        <v>0</v>
      </c>
      <c r="Q29" s="30"/>
      <c r="R29" s="4">
        <f t="shared" si="2"/>
        <v>0</v>
      </c>
      <c r="S29" s="29">
        <f t="shared" si="9"/>
        <v>0</v>
      </c>
      <c r="T29" s="30"/>
      <c r="U29" s="31"/>
      <c r="V29" s="32"/>
      <c r="Y29" t="s">
        <v>66</v>
      </c>
    </row>
    <row r="30" spans="1:25" ht="13.5" customHeight="1" x14ac:dyDescent="0.4">
      <c r="A30" s="54"/>
      <c r="B30" s="53" t="s">
        <v>43</v>
      </c>
      <c r="C30" s="53"/>
      <c r="D30" s="17">
        <v>6</v>
      </c>
      <c r="E30" s="19" t="s">
        <v>15</v>
      </c>
      <c r="F30" s="19">
        <v>25</v>
      </c>
      <c r="G30" s="18" t="s">
        <v>16</v>
      </c>
      <c r="H30" s="29">
        <v>41360</v>
      </c>
      <c r="I30" s="33"/>
      <c r="J30" s="20"/>
      <c r="K30" s="29">
        <f t="shared" si="0"/>
        <v>0</v>
      </c>
      <c r="L30" s="30"/>
      <c r="M30" s="34">
        <v>39160</v>
      </c>
      <c r="N30" s="33"/>
      <c r="O30" s="20"/>
      <c r="P30" s="29">
        <f t="shared" si="8"/>
        <v>0</v>
      </c>
      <c r="Q30" s="30"/>
      <c r="R30" s="4">
        <f t="shared" si="2"/>
        <v>0</v>
      </c>
      <c r="S30" s="29">
        <f t="shared" si="9"/>
        <v>0</v>
      </c>
      <c r="T30" s="30"/>
      <c r="U30" s="31"/>
      <c r="V30" s="32"/>
    </row>
    <row r="31" spans="1:25" ht="13.5" customHeight="1" x14ac:dyDescent="0.4">
      <c r="A31" s="54"/>
      <c r="B31" s="73" t="s">
        <v>32</v>
      </c>
      <c r="C31" s="73"/>
      <c r="D31" s="17">
        <v>6</v>
      </c>
      <c r="E31" s="19" t="s">
        <v>15</v>
      </c>
      <c r="F31" s="19">
        <v>17</v>
      </c>
      <c r="G31" s="18" t="s">
        <v>16</v>
      </c>
      <c r="H31" s="29">
        <v>39380</v>
      </c>
      <c r="I31" s="33"/>
      <c r="J31" s="20"/>
      <c r="K31" s="29">
        <f t="shared" si="0"/>
        <v>0</v>
      </c>
      <c r="L31" s="30"/>
      <c r="M31" s="34"/>
      <c r="N31" s="33"/>
      <c r="O31" s="4"/>
      <c r="P31" s="29">
        <f t="shared" si="8"/>
        <v>0</v>
      </c>
      <c r="Q31" s="30"/>
      <c r="R31" s="4">
        <f t="shared" si="2"/>
        <v>0</v>
      </c>
      <c r="S31" s="29">
        <f t="shared" si="9"/>
        <v>0</v>
      </c>
      <c r="T31" s="30"/>
      <c r="U31" s="31"/>
      <c r="V31" s="32"/>
      <c r="Y31" t="s">
        <v>66</v>
      </c>
    </row>
    <row r="32" spans="1:25" ht="13.5" hidden="1" customHeight="1" x14ac:dyDescent="0.4">
      <c r="A32" s="74" t="s">
        <v>13</v>
      </c>
      <c r="B32" s="67" t="s">
        <v>3</v>
      </c>
      <c r="C32" s="68"/>
      <c r="D32" s="17">
        <v>3</v>
      </c>
      <c r="E32" s="19" t="s">
        <v>15</v>
      </c>
      <c r="F32" s="19">
        <v>11</v>
      </c>
      <c r="G32" s="18" t="s">
        <v>16</v>
      </c>
      <c r="H32" s="29">
        <v>8800</v>
      </c>
      <c r="I32" s="33"/>
      <c r="J32" s="20"/>
      <c r="K32" s="29">
        <f t="shared" si="0"/>
        <v>0</v>
      </c>
      <c r="L32" s="30"/>
      <c r="M32" s="34"/>
      <c r="N32" s="33"/>
      <c r="O32" s="4"/>
      <c r="P32" s="29">
        <f t="shared" si="8"/>
        <v>0</v>
      </c>
      <c r="Q32" s="30"/>
      <c r="R32" s="4">
        <f t="shared" si="2"/>
        <v>0</v>
      </c>
      <c r="S32" s="29">
        <f t="shared" si="9"/>
        <v>0</v>
      </c>
      <c r="T32" s="30"/>
      <c r="U32" s="31"/>
      <c r="V32" s="32"/>
      <c r="Y32" t="s">
        <v>66</v>
      </c>
    </row>
    <row r="33" spans="1:25" ht="13.5" customHeight="1" x14ac:dyDescent="0.4">
      <c r="A33" s="75"/>
      <c r="B33" s="69"/>
      <c r="C33" s="70"/>
      <c r="D33" s="17">
        <v>5</v>
      </c>
      <c r="E33" s="19" t="s">
        <v>15</v>
      </c>
      <c r="F33" s="19">
        <v>7</v>
      </c>
      <c r="G33" s="18" t="s">
        <v>16</v>
      </c>
      <c r="H33" s="29">
        <v>8800</v>
      </c>
      <c r="I33" s="33"/>
      <c r="J33" s="20"/>
      <c r="K33" s="29">
        <f t="shared" si="0"/>
        <v>0</v>
      </c>
      <c r="L33" s="30"/>
      <c r="M33" s="34"/>
      <c r="N33" s="33"/>
      <c r="O33" s="4"/>
      <c r="P33" s="29">
        <f t="shared" ref="P33" si="10">M33*O33</f>
        <v>0</v>
      </c>
      <c r="Q33" s="30"/>
      <c r="R33" s="4">
        <f t="shared" si="2"/>
        <v>0</v>
      </c>
      <c r="S33" s="29">
        <f t="shared" ref="S33" si="11">K33+P33</f>
        <v>0</v>
      </c>
      <c r="T33" s="30"/>
      <c r="U33" s="31"/>
      <c r="V33" s="32"/>
    </row>
    <row r="34" spans="1:25" ht="13.5" customHeight="1" x14ac:dyDescent="0.4">
      <c r="A34" s="75"/>
      <c r="B34" s="69"/>
      <c r="C34" s="70"/>
      <c r="D34" s="17">
        <v>8</v>
      </c>
      <c r="E34" s="19" t="s">
        <v>15</v>
      </c>
      <c r="F34" s="19">
        <v>30</v>
      </c>
      <c r="G34" s="18" t="s">
        <v>16</v>
      </c>
      <c r="H34" s="29">
        <v>8800</v>
      </c>
      <c r="I34" s="33"/>
      <c r="J34" s="20"/>
      <c r="K34" s="29">
        <f t="shared" si="0"/>
        <v>0</v>
      </c>
      <c r="L34" s="30"/>
      <c r="M34" s="34"/>
      <c r="N34" s="33"/>
      <c r="O34" s="4"/>
      <c r="P34" s="29">
        <f t="shared" si="8"/>
        <v>0</v>
      </c>
      <c r="Q34" s="30"/>
      <c r="R34" s="4">
        <f t="shared" si="2"/>
        <v>0</v>
      </c>
      <c r="S34" s="29">
        <f t="shared" si="9"/>
        <v>0</v>
      </c>
      <c r="T34" s="30"/>
      <c r="U34" s="31"/>
      <c r="V34" s="32"/>
      <c r="Y34" t="s">
        <v>66</v>
      </c>
    </row>
    <row r="35" spans="1:25" ht="13.5" customHeight="1" x14ac:dyDescent="0.4">
      <c r="A35" s="75"/>
      <c r="B35" s="67" t="s">
        <v>9</v>
      </c>
      <c r="C35" s="68"/>
      <c r="D35" s="17">
        <v>4</v>
      </c>
      <c r="E35" s="19" t="s">
        <v>15</v>
      </c>
      <c r="F35" s="19">
        <v>15</v>
      </c>
      <c r="G35" s="18" t="s">
        <v>16</v>
      </c>
      <c r="H35" s="29">
        <v>8800</v>
      </c>
      <c r="I35" s="33"/>
      <c r="J35" s="20"/>
      <c r="K35" s="29">
        <f t="shared" si="0"/>
        <v>0</v>
      </c>
      <c r="L35" s="30"/>
      <c r="M35" s="34"/>
      <c r="N35" s="33"/>
      <c r="O35" s="4"/>
      <c r="P35" s="29">
        <f t="shared" si="8"/>
        <v>0</v>
      </c>
      <c r="Q35" s="30"/>
      <c r="R35" s="4">
        <f t="shared" si="2"/>
        <v>0</v>
      </c>
      <c r="S35" s="29">
        <f t="shared" si="9"/>
        <v>0</v>
      </c>
      <c r="T35" s="30"/>
      <c r="U35" s="31"/>
      <c r="V35" s="32"/>
    </row>
    <row r="36" spans="1:25" ht="13.5" customHeight="1" x14ac:dyDescent="0.4">
      <c r="A36" s="75"/>
      <c r="B36" s="77"/>
      <c r="C36" s="78"/>
      <c r="D36" s="17">
        <v>5</v>
      </c>
      <c r="E36" s="19" t="s">
        <v>15</v>
      </c>
      <c r="F36" s="19">
        <v>27</v>
      </c>
      <c r="G36" s="18" t="s">
        <v>16</v>
      </c>
      <c r="H36" s="29">
        <v>8800</v>
      </c>
      <c r="I36" s="33"/>
      <c r="J36" s="20"/>
      <c r="K36" s="29">
        <f t="shared" si="0"/>
        <v>0</v>
      </c>
      <c r="L36" s="30"/>
      <c r="M36" s="34"/>
      <c r="N36" s="33"/>
      <c r="O36" s="4"/>
      <c r="P36" s="29">
        <f t="shared" si="8"/>
        <v>0</v>
      </c>
      <c r="Q36" s="30"/>
      <c r="R36" s="4">
        <f t="shared" si="2"/>
        <v>0</v>
      </c>
      <c r="S36" s="29">
        <f t="shared" si="9"/>
        <v>0</v>
      </c>
      <c r="T36" s="30"/>
      <c r="U36" s="31"/>
      <c r="V36" s="32"/>
      <c r="Y36" t="s">
        <v>66</v>
      </c>
    </row>
    <row r="37" spans="1:25" ht="13.5" customHeight="1" x14ac:dyDescent="0.4">
      <c r="A37" s="75"/>
      <c r="B37" s="73" t="s">
        <v>8</v>
      </c>
      <c r="C37" s="73"/>
      <c r="D37" s="17">
        <v>7</v>
      </c>
      <c r="E37" s="19" t="s">
        <v>15</v>
      </c>
      <c r="F37" s="19">
        <v>5</v>
      </c>
      <c r="G37" s="18" t="s">
        <v>16</v>
      </c>
      <c r="H37" s="29">
        <v>13200</v>
      </c>
      <c r="I37" s="33"/>
      <c r="J37" s="20"/>
      <c r="K37" s="29">
        <f t="shared" si="0"/>
        <v>0</v>
      </c>
      <c r="L37" s="30"/>
      <c r="M37" s="34"/>
      <c r="N37" s="33"/>
      <c r="O37" s="4"/>
      <c r="P37" s="29">
        <f t="shared" si="8"/>
        <v>0</v>
      </c>
      <c r="Q37" s="30"/>
      <c r="R37" s="4">
        <f t="shared" si="2"/>
        <v>0</v>
      </c>
      <c r="S37" s="29">
        <f t="shared" si="9"/>
        <v>0</v>
      </c>
      <c r="T37" s="30"/>
      <c r="U37" s="31"/>
      <c r="V37" s="32"/>
    </row>
    <row r="38" spans="1:25" ht="13.5" hidden="1" customHeight="1" x14ac:dyDescent="0.4">
      <c r="A38" s="75"/>
      <c r="B38" s="61" t="s">
        <v>65</v>
      </c>
      <c r="C38" s="62"/>
      <c r="D38" s="17">
        <v>2</v>
      </c>
      <c r="E38" s="19" t="s">
        <v>15</v>
      </c>
      <c r="F38" s="19">
        <v>21</v>
      </c>
      <c r="G38" s="18" t="s">
        <v>16</v>
      </c>
      <c r="H38" s="29">
        <v>15400</v>
      </c>
      <c r="I38" s="33"/>
      <c r="J38" s="20"/>
      <c r="K38" s="29">
        <f t="shared" si="0"/>
        <v>0</v>
      </c>
      <c r="L38" s="30"/>
      <c r="M38" s="34"/>
      <c r="N38" s="33"/>
      <c r="O38" s="4"/>
      <c r="P38" s="29">
        <f t="shared" ref="P38:P39" si="12">M38*O38</f>
        <v>0</v>
      </c>
      <c r="Q38" s="30"/>
      <c r="R38" s="4">
        <f t="shared" si="2"/>
        <v>0</v>
      </c>
      <c r="S38" s="29">
        <f t="shared" ref="S38:S39" si="13">K38+P38</f>
        <v>0</v>
      </c>
      <c r="T38" s="30"/>
      <c r="U38" s="31"/>
      <c r="V38" s="32"/>
      <c r="Y38" t="s">
        <v>66</v>
      </c>
    </row>
    <row r="39" spans="1:25" ht="13.5" hidden="1" customHeight="1" x14ac:dyDescent="0.4">
      <c r="A39" s="75"/>
      <c r="B39" s="63"/>
      <c r="C39" s="64"/>
      <c r="D39" s="17">
        <v>2</v>
      </c>
      <c r="E39" s="19" t="s">
        <v>15</v>
      </c>
      <c r="F39" s="19">
        <v>22</v>
      </c>
      <c r="G39" s="18" t="s">
        <v>16</v>
      </c>
      <c r="H39" s="29">
        <v>15400</v>
      </c>
      <c r="I39" s="33"/>
      <c r="J39" s="20"/>
      <c r="K39" s="29">
        <f t="shared" si="0"/>
        <v>0</v>
      </c>
      <c r="L39" s="30"/>
      <c r="M39" s="34"/>
      <c r="N39" s="33"/>
      <c r="O39" s="4"/>
      <c r="P39" s="29">
        <f t="shared" si="12"/>
        <v>0</v>
      </c>
      <c r="Q39" s="30"/>
      <c r="R39" s="4">
        <f t="shared" si="2"/>
        <v>0</v>
      </c>
      <c r="S39" s="29">
        <f t="shared" si="13"/>
        <v>0</v>
      </c>
      <c r="T39" s="30"/>
      <c r="U39" s="31"/>
      <c r="V39" s="32"/>
      <c r="Y39" t="s">
        <v>66</v>
      </c>
    </row>
    <row r="40" spans="1:25" ht="13.5" customHeight="1" x14ac:dyDescent="0.4">
      <c r="A40" s="75"/>
      <c r="B40" s="63"/>
      <c r="C40" s="64"/>
      <c r="D40" s="17">
        <v>7</v>
      </c>
      <c r="E40" s="19" t="s">
        <v>15</v>
      </c>
      <c r="F40" s="19">
        <v>10</v>
      </c>
      <c r="G40" s="18" t="s">
        <v>16</v>
      </c>
      <c r="H40" s="29">
        <v>15400</v>
      </c>
      <c r="I40" s="33"/>
      <c r="J40" s="20"/>
      <c r="K40" s="29">
        <f t="shared" si="0"/>
        <v>0</v>
      </c>
      <c r="L40" s="30"/>
      <c r="M40" s="34"/>
      <c r="N40" s="33"/>
      <c r="O40" s="4"/>
      <c r="P40" s="29">
        <f t="shared" si="8"/>
        <v>0</v>
      </c>
      <c r="Q40" s="30"/>
      <c r="R40" s="4">
        <f t="shared" si="2"/>
        <v>0</v>
      </c>
      <c r="S40" s="29">
        <f t="shared" si="9"/>
        <v>0</v>
      </c>
      <c r="T40" s="30"/>
      <c r="U40" s="31"/>
      <c r="V40" s="32"/>
      <c r="Y40" t="s">
        <v>66</v>
      </c>
    </row>
    <row r="41" spans="1:25" ht="13.5" customHeight="1" x14ac:dyDescent="0.4">
      <c r="A41" s="75"/>
      <c r="B41" s="65"/>
      <c r="C41" s="66"/>
      <c r="D41" s="17">
        <v>7</v>
      </c>
      <c r="E41" s="19" t="s">
        <v>15</v>
      </c>
      <c r="F41" s="19">
        <v>11</v>
      </c>
      <c r="G41" s="18" t="s">
        <v>16</v>
      </c>
      <c r="H41" s="29">
        <v>15400</v>
      </c>
      <c r="I41" s="33"/>
      <c r="J41" s="20"/>
      <c r="K41" s="29">
        <f t="shared" si="0"/>
        <v>0</v>
      </c>
      <c r="L41" s="30"/>
      <c r="M41" s="34"/>
      <c r="N41" s="33"/>
      <c r="O41" s="4"/>
      <c r="P41" s="29">
        <f t="shared" si="8"/>
        <v>0</v>
      </c>
      <c r="Q41" s="30"/>
      <c r="R41" s="4">
        <f t="shared" si="2"/>
        <v>0</v>
      </c>
      <c r="S41" s="29">
        <f t="shared" si="9"/>
        <v>0</v>
      </c>
      <c r="T41" s="30"/>
      <c r="U41" s="31"/>
      <c r="V41" s="32"/>
    </row>
    <row r="42" spans="1:25" ht="13.5" hidden="1" customHeight="1" x14ac:dyDescent="0.4">
      <c r="A42" s="75"/>
      <c r="B42" s="67" t="s">
        <v>12</v>
      </c>
      <c r="C42" s="68"/>
      <c r="D42" s="17">
        <v>3</v>
      </c>
      <c r="E42" s="19" t="s">
        <v>15</v>
      </c>
      <c r="F42" s="19">
        <v>14</v>
      </c>
      <c r="G42" s="18" t="s">
        <v>16</v>
      </c>
      <c r="H42" s="29">
        <v>44000</v>
      </c>
      <c r="I42" s="33"/>
      <c r="J42" s="20"/>
      <c r="K42" s="29">
        <f t="shared" si="0"/>
        <v>0</v>
      </c>
      <c r="L42" s="30"/>
      <c r="M42" s="34">
        <v>41250</v>
      </c>
      <c r="N42" s="33"/>
      <c r="O42" s="20"/>
      <c r="P42" s="29">
        <f t="shared" si="8"/>
        <v>0</v>
      </c>
      <c r="Q42" s="30"/>
      <c r="R42" s="4">
        <f t="shared" si="2"/>
        <v>0</v>
      </c>
      <c r="S42" s="29">
        <f t="shared" si="9"/>
        <v>0</v>
      </c>
      <c r="T42" s="30"/>
      <c r="U42" s="31"/>
      <c r="V42" s="32"/>
      <c r="Y42" t="s">
        <v>66</v>
      </c>
    </row>
    <row r="43" spans="1:25" ht="13.5" customHeight="1" x14ac:dyDescent="0.4">
      <c r="A43" s="75"/>
      <c r="B43" s="69"/>
      <c r="C43" s="70"/>
      <c r="D43" s="17">
        <v>5</v>
      </c>
      <c r="E43" s="19" t="s">
        <v>15</v>
      </c>
      <c r="F43" s="19">
        <v>9</v>
      </c>
      <c r="G43" s="18" t="s">
        <v>16</v>
      </c>
      <c r="H43" s="29">
        <v>44000</v>
      </c>
      <c r="I43" s="33"/>
      <c r="J43" s="20"/>
      <c r="K43" s="29">
        <f t="shared" si="0"/>
        <v>0</v>
      </c>
      <c r="L43" s="30"/>
      <c r="M43" s="34">
        <v>41250</v>
      </c>
      <c r="N43" s="33"/>
      <c r="O43" s="20"/>
      <c r="P43" s="29">
        <f>M43*O43</f>
        <v>0</v>
      </c>
      <c r="Q43" s="30"/>
      <c r="R43" s="4">
        <f t="shared" si="2"/>
        <v>0</v>
      </c>
      <c r="S43" s="29">
        <f>K43+P43</f>
        <v>0</v>
      </c>
      <c r="T43" s="30"/>
      <c r="U43" s="31"/>
      <c r="V43" s="32"/>
      <c r="Y43" t="s">
        <v>66</v>
      </c>
    </row>
    <row r="44" spans="1:25" ht="13.5" customHeight="1" x14ac:dyDescent="0.4">
      <c r="A44" s="75"/>
      <c r="B44" s="69"/>
      <c r="C44" s="70"/>
      <c r="D44" s="17">
        <v>6</v>
      </c>
      <c r="E44" s="19" t="s">
        <v>62</v>
      </c>
      <c r="F44" s="19">
        <v>4</v>
      </c>
      <c r="G44" s="18" t="s">
        <v>16</v>
      </c>
      <c r="H44" s="29">
        <v>44000</v>
      </c>
      <c r="I44" s="33"/>
      <c r="J44" s="20"/>
      <c r="K44" s="29">
        <f t="shared" si="0"/>
        <v>0</v>
      </c>
      <c r="L44" s="30"/>
      <c r="M44" s="34">
        <v>41250</v>
      </c>
      <c r="N44" s="33"/>
      <c r="O44" s="20"/>
      <c r="P44" s="29">
        <f t="shared" si="8"/>
        <v>0</v>
      </c>
      <c r="Q44" s="30"/>
      <c r="R44" s="4">
        <f t="shared" si="2"/>
        <v>0</v>
      </c>
      <c r="S44" s="29">
        <f t="shared" si="9"/>
        <v>0</v>
      </c>
      <c r="T44" s="30"/>
      <c r="U44" s="31"/>
      <c r="V44" s="32"/>
    </row>
    <row r="45" spans="1:25" ht="13.5" customHeight="1" x14ac:dyDescent="0.4">
      <c r="A45" s="75"/>
      <c r="B45" s="69"/>
      <c r="C45" s="70"/>
      <c r="D45" s="17">
        <v>7</v>
      </c>
      <c r="E45" s="19" t="s">
        <v>15</v>
      </c>
      <c r="F45" s="19">
        <v>25</v>
      </c>
      <c r="G45" s="18" t="s">
        <v>16</v>
      </c>
      <c r="H45" s="29">
        <v>44000</v>
      </c>
      <c r="I45" s="33"/>
      <c r="J45" s="20"/>
      <c r="K45" s="29">
        <f t="shared" si="0"/>
        <v>0</v>
      </c>
      <c r="L45" s="30"/>
      <c r="M45" s="34">
        <v>41250</v>
      </c>
      <c r="N45" s="33"/>
      <c r="O45" s="20"/>
      <c r="P45" s="29">
        <f>M45*O45</f>
        <v>0</v>
      </c>
      <c r="Q45" s="30"/>
      <c r="R45" s="4">
        <f t="shared" si="2"/>
        <v>0</v>
      </c>
      <c r="S45" s="29">
        <f>K45+P45</f>
        <v>0</v>
      </c>
      <c r="T45" s="30"/>
      <c r="U45" s="31"/>
      <c r="V45" s="32"/>
      <c r="Y45" t="s">
        <v>66</v>
      </c>
    </row>
    <row r="46" spans="1:25" ht="13.5" customHeight="1" x14ac:dyDescent="0.4">
      <c r="A46" s="75"/>
      <c r="B46" s="69"/>
      <c r="C46" s="70"/>
      <c r="D46" s="17">
        <v>8</v>
      </c>
      <c r="E46" s="19" t="s">
        <v>15</v>
      </c>
      <c r="F46" s="19">
        <v>22</v>
      </c>
      <c r="G46" s="18" t="s">
        <v>16</v>
      </c>
      <c r="H46" s="29">
        <v>44000</v>
      </c>
      <c r="I46" s="33"/>
      <c r="J46" s="20"/>
      <c r="K46" s="29">
        <f t="shared" si="0"/>
        <v>0</v>
      </c>
      <c r="L46" s="30"/>
      <c r="M46" s="34">
        <v>41250</v>
      </c>
      <c r="N46" s="33"/>
      <c r="O46" s="20"/>
      <c r="P46" s="29">
        <f t="shared" ref="P46" si="14">M46*O46</f>
        <v>0</v>
      </c>
      <c r="Q46" s="30"/>
      <c r="R46" s="4">
        <f t="shared" si="2"/>
        <v>0</v>
      </c>
      <c r="S46" s="29">
        <f t="shared" ref="S46" si="15">K46+P46</f>
        <v>0</v>
      </c>
      <c r="T46" s="30"/>
      <c r="U46" s="31"/>
      <c r="V46" s="32"/>
    </row>
    <row r="47" spans="1:25" ht="13.5" customHeight="1" x14ac:dyDescent="0.4">
      <c r="A47" s="75"/>
      <c r="B47" s="71"/>
      <c r="C47" s="72"/>
      <c r="D47" s="17">
        <v>9</v>
      </c>
      <c r="E47" s="19" t="s">
        <v>15</v>
      </c>
      <c r="F47" s="19">
        <v>24</v>
      </c>
      <c r="G47" s="18" t="s">
        <v>16</v>
      </c>
      <c r="H47" s="29">
        <v>44000</v>
      </c>
      <c r="I47" s="33"/>
      <c r="J47" s="20"/>
      <c r="K47" s="29">
        <f t="shared" si="0"/>
        <v>0</v>
      </c>
      <c r="L47" s="30"/>
      <c r="M47" s="34">
        <v>41250</v>
      </c>
      <c r="N47" s="33"/>
      <c r="O47" s="20"/>
      <c r="P47" s="29">
        <f t="shared" ref="P47" si="16">M47*O47</f>
        <v>0</v>
      </c>
      <c r="Q47" s="30"/>
      <c r="R47" s="4">
        <f t="shared" si="2"/>
        <v>0</v>
      </c>
      <c r="S47" s="29">
        <f t="shared" ref="S47" si="17">K47+P47</f>
        <v>0</v>
      </c>
      <c r="T47" s="30"/>
      <c r="U47" s="31"/>
      <c r="V47" s="32"/>
      <c r="Y47" t="s">
        <v>66</v>
      </c>
    </row>
    <row r="48" spans="1:25" ht="13.5" hidden="1" customHeight="1" x14ac:dyDescent="0.4">
      <c r="A48" s="75"/>
      <c r="B48" s="55" t="s">
        <v>33</v>
      </c>
      <c r="C48" s="56"/>
      <c r="D48" s="17">
        <v>3</v>
      </c>
      <c r="E48" s="19" t="s">
        <v>15</v>
      </c>
      <c r="F48" s="19">
        <v>19</v>
      </c>
      <c r="G48" s="18" t="s">
        <v>16</v>
      </c>
      <c r="H48" s="29">
        <v>9570</v>
      </c>
      <c r="I48" s="33"/>
      <c r="J48" s="20"/>
      <c r="K48" s="29">
        <f t="shared" si="0"/>
        <v>0</v>
      </c>
      <c r="L48" s="30"/>
      <c r="M48" s="34"/>
      <c r="N48" s="33"/>
      <c r="O48" s="4"/>
      <c r="P48" s="29">
        <f t="shared" si="8"/>
        <v>0</v>
      </c>
      <c r="Q48" s="30"/>
      <c r="R48" s="4">
        <f t="shared" si="2"/>
        <v>0</v>
      </c>
      <c r="S48" s="29">
        <f t="shared" si="9"/>
        <v>0</v>
      </c>
      <c r="T48" s="30"/>
      <c r="U48" s="31"/>
      <c r="V48" s="32"/>
      <c r="Y48" t="s">
        <v>66</v>
      </c>
    </row>
    <row r="49" spans="1:26" ht="13.5" customHeight="1" x14ac:dyDescent="0.4">
      <c r="A49" s="75"/>
      <c r="B49" s="59"/>
      <c r="C49" s="60"/>
      <c r="D49" s="17">
        <v>5</v>
      </c>
      <c r="E49" s="19" t="s">
        <v>15</v>
      </c>
      <c r="F49" s="19">
        <v>14</v>
      </c>
      <c r="G49" s="18" t="s">
        <v>16</v>
      </c>
      <c r="H49" s="29">
        <v>9570</v>
      </c>
      <c r="I49" s="33"/>
      <c r="J49" s="20"/>
      <c r="K49" s="29">
        <f t="shared" si="0"/>
        <v>0</v>
      </c>
      <c r="L49" s="30"/>
      <c r="M49" s="34"/>
      <c r="N49" s="33"/>
      <c r="O49" s="4"/>
      <c r="P49" s="29">
        <f t="shared" si="8"/>
        <v>0</v>
      </c>
      <c r="Q49" s="30"/>
      <c r="R49" s="4">
        <f t="shared" si="2"/>
        <v>0</v>
      </c>
      <c r="S49" s="29">
        <f t="shared" si="9"/>
        <v>0</v>
      </c>
      <c r="T49" s="30"/>
      <c r="U49" s="31"/>
      <c r="V49" s="32"/>
    </row>
    <row r="50" spans="1:26" ht="13.5" customHeight="1" x14ac:dyDescent="0.4">
      <c r="A50" s="75"/>
      <c r="B50" s="55" t="s">
        <v>34</v>
      </c>
      <c r="C50" s="56"/>
      <c r="D50" s="17">
        <v>3</v>
      </c>
      <c r="E50" s="19" t="s">
        <v>15</v>
      </c>
      <c r="F50" s="19">
        <v>21</v>
      </c>
      <c r="G50" s="18" t="s">
        <v>16</v>
      </c>
      <c r="H50" s="29">
        <v>20900</v>
      </c>
      <c r="I50" s="33"/>
      <c r="J50" s="20"/>
      <c r="K50" s="29">
        <f t="shared" si="0"/>
        <v>0</v>
      </c>
      <c r="L50" s="30"/>
      <c r="M50" s="34"/>
      <c r="N50" s="33"/>
      <c r="O50" s="4"/>
      <c r="P50" s="29">
        <f t="shared" si="8"/>
        <v>0</v>
      </c>
      <c r="Q50" s="30"/>
      <c r="R50" s="4">
        <f t="shared" si="2"/>
        <v>0</v>
      </c>
      <c r="S50" s="29">
        <f t="shared" si="9"/>
        <v>0</v>
      </c>
      <c r="T50" s="30"/>
      <c r="U50" s="31"/>
      <c r="V50" s="32"/>
      <c r="Y50" t="s">
        <v>66</v>
      </c>
    </row>
    <row r="51" spans="1:26" ht="13.5" customHeight="1" x14ac:dyDescent="0.4">
      <c r="A51" s="75"/>
      <c r="B51" s="59"/>
      <c r="C51" s="60"/>
      <c r="D51" s="17">
        <v>4</v>
      </c>
      <c r="E51" s="19" t="s">
        <v>15</v>
      </c>
      <c r="F51" s="19">
        <v>25</v>
      </c>
      <c r="G51" s="18" t="s">
        <v>16</v>
      </c>
      <c r="H51" s="29">
        <v>20900</v>
      </c>
      <c r="I51" s="33"/>
      <c r="J51" s="20"/>
      <c r="K51" s="29">
        <f t="shared" si="0"/>
        <v>0</v>
      </c>
      <c r="L51" s="30"/>
      <c r="M51" s="34"/>
      <c r="N51" s="33"/>
      <c r="O51" s="4"/>
      <c r="P51" s="29">
        <f t="shared" si="8"/>
        <v>0</v>
      </c>
      <c r="Q51" s="30"/>
      <c r="R51" s="4">
        <f t="shared" si="2"/>
        <v>0</v>
      </c>
      <c r="S51" s="29">
        <f t="shared" si="9"/>
        <v>0</v>
      </c>
      <c r="T51" s="30"/>
      <c r="U51" s="31"/>
      <c r="V51" s="32"/>
    </row>
    <row r="52" spans="1:26" ht="13.5" hidden="1" customHeight="1" x14ac:dyDescent="0.4">
      <c r="A52" s="75"/>
      <c r="B52" s="55" t="s">
        <v>1</v>
      </c>
      <c r="C52" s="56"/>
      <c r="D52" s="17">
        <v>3</v>
      </c>
      <c r="E52" s="19" t="s">
        <v>15</v>
      </c>
      <c r="F52" s="19">
        <v>18</v>
      </c>
      <c r="G52" s="18" t="s">
        <v>16</v>
      </c>
      <c r="H52" s="29">
        <v>9350</v>
      </c>
      <c r="I52" s="33"/>
      <c r="J52" s="20"/>
      <c r="K52" s="29">
        <f t="shared" si="0"/>
        <v>0</v>
      </c>
      <c r="L52" s="30"/>
      <c r="M52" s="34"/>
      <c r="N52" s="33"/>
      <c r="O52" s="4"/>
      <c r="P52" s="29">
        <f t="shared" si="8"/>
        <v>0</v>
      </c>
      <c r="Q52" s="30"/>
      <c r="R52" s="4">
        <f t="shared" si="2"/>
        <v>0</v>
      </c>
      <c r="S52" s="29">
        <f t="shared" si="9"/>
        <v>0</v>
      </c>
      <c r="T52" s="30"/>
      <c r="U52" s="31"/>
      <c r="V52" s="32"/>
      <c r="Y52" t="s">
        <v>66</v>
      </c>
    </row>
    <row r="53" spans="1:26" ht="13.5" customHeight="1" x14ac:dyDescent="0.4">
      <c r="A53" s="75"/>
      <c r="B53" s="57"/>
      <c r="C53" s="58"/>
      <c r="D53" s="17">
        <v>5</v>
      </c>
      <c r="E53" s="19" t="s">
        <v>15</v>
      </c>
      <c r="F53" s="19">
        <v>28</v>
      </c>
      <c r="G53" s="18" t="s">
        <v>16</v>
      </c>
      <c r="H53" s="29">
        <v>9350</v>
      </c>
      <c r="I53" s="33"/>
      <c r="J53" s="20"/>
      <c r="K53" s="29">
        <f t="shared" si="0"/>
        <v>0</v>
      </c>
      <c r="L53" s="30"/>
      <c r="M53" s="34"/>
      <c r="N53" s="33"/>
      <c r="O53" s="4"/>
      <c r="P53" s="29">
        <f t="shared" ref="P53:P54" si="18">M53*O53</f>
        <v>0</v>
      </c>
      <c r="Q53" s="30"/>
      <c r="R53" s="4">
        <f t="shared" si="2"/>
        <v>0</v>
      </c>
      <c r="S53" s="29">
        <f t="shared" ref="S53:S54" si="19">K53+P53</f>
        <v>0</v>
      </c>
      <c r="T53" s="30"/>
      <c r="U53" s="31"/>
      <c r="V53" s="32"/>
      <c r="Y53" t="s">
        <v>66</v>
      </c>
    </row>
    <row r="54" spans="1:26" ht="13.5" customHeight="1" x14ac:dyDescent="0.4">
      <c r="A54" s="75"/>
      <c r="B54" s="57"/>
      <c r="C54" s="58"/>
      <c r="D54" s="17">
        <v>6</v>
      </c>
      <c r="E54" s="19" t="s">
        <v>15</v>
      </c>
      <c r="F54" s="19">
        <v>28</v>
      </c>
      <c r="G54" s="18" t="s">
        <v>16</v>
      </c>
      <c r="H54" s="29">
        <v>9350</v>
      </c>
      <c r="I54" s="33"/>
      <c r="J54" s="20"/>
      <c r="K54" s="29">
        <f t="shared" si="0"/>
        <v>0</v>
      </c>
      <c r="L54" s="30"/>
      <c r="M54" s="34"/>
      <c r="N54" s="33"/>
      <c r="O54" s="4"/>
      <c r="P54" s="29">
        <f t="shared" si="18"/>
        <v>0</v>
      </c>
      <c r="Q54" s="30"/>
      <c r="R54" s="4">
        <f t="shared" si="2"/>
        <v>0</v>
      </c>
      <c r="S54" s="29">
        <f t="shared" si="19"/>
        <v>0</v>
      </c>
      <c r="T54" s="30"/>
      <c r="U54" s="31"/>
      <c r="V54" s="32"/>
    </row>
    <row r="55" spans="1:26" ht="13.5" customHeight="1" x14ac:dyDescent="0.4">
      <c r="A55" s="75"/>
      <c r="B55" s="57"/>
      <c r="C55" s="58"/>
      <c r="D55" s="17">
        <v>7</v>
      </c>
      <c r="E55" s="19" t="s">
        <v>15</v>
      </c>
      <c r="F55" s="19">
        <v>18</v>
      </c>
      <c r="G55" s="18" t="s">
        <v>16</v>
      </c>
      <c r="H55" s="29">
        <v>9350</v>
      </c>
      <c r="I55" s="33"/>
      <c r="J55" s="20"/>
      <c r="K55" s="29">
        <f t="shared" ref="K55" si="20">H55*J55</f>
        <v>0</v>
      </c>
      <c r="L55" s="30"/>
      <c r="M55" s="34"/>
      <c r="N55" s="33"/>
      <c r="O55" s="4"/>
      <c r="P55" s="29">
        <f t="shared" ref="P55" si="21">M55*O55</f>
        <v>0</v>
      </c>
      <c r="Q55" s="30"/>
      <c r="R55" s="4">
        <f t="shared" ref="R55" si="22">J55+O55</f>
        <v>0</v>
      </c>
      <c r="S55" s="29">
        <f t="shared" ref="S55" si="23">K55+P55</f>
        <v>0</v>
      </c>
      <c r="T55" s="30"/>
      <c r="U55" s="31"/>
      <c r="V55" s="32"/>
      <c r="Y55" t="s">
        <v>66</v>
      </c>
    </row>
    <row r="56" spans="1:26" ht="13.5" customHeight="1" x14ac:dyDescent="0.4">
      <c r="A56" s="76"/>
      <c r="B56" s="59"/>
      <c r="C56" s="60"/>
      <c r="D56" s="17">
        <v>8</v>
      </c>
      <c r="E56" s="19" t="s">
        <v>15</v>
      </c>
      <c r="F56" s="19">
        <v>29</v>
      </c>
      <c r="G56" s="18" t="s">
        <v>16</v>
      </c>
      <c r="H56" s="29">
        <v>9350</v>
      </c>
      <c r="I56" s="33"/>
      <c r="J56" s="20"/>
      <c r="K56" s="29">
        <f t="shared" si="0"/>
        <v>0</v>
      </c>
      <c r="L56" s="30"/>
      <c r="M56" s="34"/>
      <c r="N56" s="33"/>
      <c r="O56" s="4"/>
      <c r="P56" s="29">
        <f t="shared" si="8"/>
        <v>0</v>
      </c>
      <c r="Q56" s="30"/>
      <c r="R56" s="4">
        <f t="shared" si="2"/>
        <v>0</v>
      </c>
      <c r="S56" s="29">
        <f t="shared" si="9"/>
        <v>0</v>
      </c>
      <c r="T56" s="30"/>
      <c r="U56" s="31"/>
      <c r="V56" s="32"/>
    </row>
    <row r="57" spans="1:26" ht="13.5" customHeight="1" x14ac:dyDescent="0.4">
      <c r="A57" s="54" t="s">
        <v>14</v>
      </c>
      <c r="B57" s="53" t="s">
        <v>19</v>
      </c>
      <c r="C57" s="53"/>
      <c r="D57" s="17">
        <v>5</v>
      </c>
      <c r="E57" s="19" t="s">
        <v>15</v>
      </c>
      <c r="F57" s="19">
        <v>8</v>
      </c>
      <c r="G57" s="18" t="s">
        <v>16</v>
      </c>
      <c r="H57" s="29">
        <v>10450</v>
      </c>
      <c r="I57" s="33"/>
      <c r="J57" s="20"/>
      <c r="K57" s="29">
        <f t="shared" si="0"/>
        <v>0</v>
      </c>
      <c r="L57" s="30"/>
      <c r="M57" s="34"/>
      <c r="N57" s="33"/>
      <c r="O57" s="4"/>
      <c r="P57" s="29">
        <f t="shared" si="8"/>
        <v>0</v>
      </c>
      <c r="Q57" s="30"/>
      <c r="R57" s="4">
        <f t="shared" si="2"/>
        <v>0</v>
      </c>
      <c r="S57" s="29">
        <f t="shared" si="9"/>
        <v>0</v>
      </c>
      <c r="T57" s="30"/>
      <c r="U57" s="31"/>
      <c r="V57" s="32"/>
      <c r="Y57" t="s">
        <v>66</v>
      </c>
    </row>
    <row r="58" spans="1:26" ht="13.5" customHeight="1" x14ac:dyDescent="0.4">
      <c r="A58" s="54"/>
      <c r="B58" s="53" t="s">
        <v>35</v>
      </c>
      <c r="C58" s="53"/>
      <c r="D58" s="17">
        <v>5</v>
      </c>
      <c r="E58" s="19" t="s">
        <v>15</v>
      </c>
      <c r="F58" s="19">
        <v>13</v>
      </c>
      <c r="G58" s="18" t="s">
        <v>16</v>
      </c>
      <c r="H58" s="29">
        <v>10670</v>
      </c>
      <c r="I58" s="33"/>
      <c r="J58" s="20"/>
      <c r="K58" s="29">
        <f t="shared" si="0"/>
        <v>0</v>
      </c>
      <c r="L58" s="30"/>
      <c r="M58" s="34"/>
      <c r="N58" s="33"/>
      <c r="O58" s="4"/>
      <c r="P58" s="29">
        <f t="shared" si="8"/>
        <v>0</v>
      </c>
      <c r="Q58" s="30"/>
      <c r="R58" s="4">
        <f t="shared" si="2"/>
        <v>0</v>
      </c>
      <c r="S58" s="29">
        <f t="shared" si="9"/>
        <v>0</v>
      </c>
      <c r="T58" s="30"/>
      <c r="U58" s="31"/>
      <c r="V58" s="32"/>
    </row>
    <row r="59" spans="1:26" ht="13.5" customHeight="1" x14ac:dyDescent="0.4">
      <c r="A59" s="54"/>
      <c r="B59" s="53" t="s">
        <v>36</v>
      </c>
      <c r="C59" s="53"/>
      <c r="D59" s="17">
        <v>5</v>
      </c>
      <c r="E59" s="19" t="s">
        <v>15</v>
      </c>
      <c r="F59" s="19">
        <v>29</v>
      </c>
      <c r="G59" s="18" t="s">
        <v>16</v>
      </c>
      <c r="H59" s="29">
        <v>9900</v>
      </c>
      <c r="I59" s="33"/>
      <c r="J59" s="20"/>
      <c r="K59" s="29">
        <f t="shared" si="0"/>
        <v>0</v>
      </c>
      <c r="L59" s="30"/>
      <c r="M59" s="34"/>
      <c r="N59" s="33"/>
      <c r="O59" s="4"/>
      <c r="P59" s="29">
        <f t="shared" si="8"/>
        <v>0</v>
      </c>
      <c r="Q59" s="30"/>
      <c r="R59" s="4">
        <f t="shared" si="2"/>
        <v>0</v>
      </c>
      <c r="S59" s="29">
        <f t="shared" si="9"/>
        <v>0</v>
      </c>
      <c r="T59" s="30"/>
      <c r="U59" s="31"/>
      <c r="V59" s="32"/>
      <c r="Y59" t="s">
        <v>66</v>
      </c>
    </row>
    <row r="60" spans="1:26" ht="13.5" customHeight="1" x14ac:dyDescent="0.4">
      <c r="A60" s="54"/>
      <c r="B60" s="53" t="s">
        <v>37</v>
      </c>
      <c r="C60" s="53"/>
      <c r="D60" s="17">
        <v>4</v>
      </c>
      <c r="E60" s="19" t="s">
        <v>15</v>
      </c>
      <c r="F60" s="19">
        <v>18</v>
      </c>
      <c r="G60" s="18" t="s">
        <v>16</v>
      </c>
      <c r="H60" s="29">
        <v>10560</v>
      </c>
      <c r="I60" s="33"/>
      <c r="J60" s="20"/>
      <c r="K60" s="29">
        <f t="shared" si="0"/>
        <v>0</v>
      </c>
      <c r="L60" s="30"/>
      <c r="M60" s="34"/>
      <c r="N60" s="33"/>
      <c r="O60" s="4"/>
      <c r="P60" s="29">
        <f t="shared" si="8"/>
        <v>0</v>
      </c>
      <c r="Q60" s="30"/>
      <c r="R60" s="4">
        <f t="shared" si="2"/>
        <v>0</v>
      </c>
      <c r="S60" s="29">
        <f t="shared" si="9"/>
        <v>0</v>
      </c>
      <c r="T60" s="30"/>
      <c r="U60" s="31"/>
      <c r="V60" s="32"/>
    </row>
    <row r="61" spans="1:26" ht="13.5" customHeight="1" thickBot="1" x14ac:dyDescent="0.45">
      <c r="A61" s="50" t="s">
        <v>20</v>
      </c>
      <c r="B61" s="51"/>
      <c r="C61" s="51"/>
      <c r="D61" s="51"/>
      <c r="E61" s="51"/>
      <c r="F61" s="51"/>
      <c r="G61" s="51"/>
      <c r="H61" s="51"/>
      <c r="I61" s="52"/>
      <c r="J61" s="22">
        <f>SUM(J7:J60)</f>
        <v>0</v>
      </c>
      <c r="K61" s="45">
        <f>SUM(K7:K60)</f>
        <v>0</v>
      </c>
      <c r="L61" s="46"/>
      <c r="M61" s="47"/>
      <c r="N61" s="47"/>
      <c r="O61" s="5">
        <f>SUM(O7:O60)</f>
        <v>0</v>
      </c>
      <c r="P61" s="45">
        <f>SUM(P7:P60)</f>
        <v>0</v>
      </c>
      <c r="Q61" s="46"/>
      <c r="R61" s="5">
        <f>SUM(J61+O61)</f>
        <v>0</v>
      </c>
      <c r="S61" s="45">
        <f>SUM(S7:S60)</f>
        <v>0</v>
      </c>
      <c r="T61" s="46"/>
      <c r="U61" s="48"/>
      <c r="V61" s="49"/>
      <c r="Y61" t="s">
        <v>66</v>
      </c>
    </row>
    <row r="62" spans="1:26" ht="5.0999999999999996" customHeight="1" x14ac:dyDescent="0.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26" ht="14.25" customHeight="1" x14ac:dyDescent="0.4">
      <c r="A63" s="44" t="s">
        <v>55</v>
      </c>
      <c r="B63" s="44"/>
      <c r="C63" s="44"/>
      <c r="D63" s="38" t="s">
        <v>56</v>
      </c>
      <c r="E63" s="38"/>
      <c r="F63" s="38"/>
      <c r="G63" s="38"/>
      <c r="H63" s="38"/>
      <c r="I63" s="38"/>
      <c r="J63" s="38"/>
      <c r="K63" s="14"/>
      <c r="L63" s="39" t="s">
        <v>44</v>
      </c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12"/>
      <c r="Z63" s="12"/>
    </row>
    <row r="64" spans="1:26" ht="14.25" customHeight="1" x14ac:dyDescent="0.4">
      <c r="A64" s="44"/>
      <c r="B64" s="44"/>
      <c r="C64" s="44"/>
      <c r="D64" s="38" t="s">
        <v>57</v>
      </c>
      <c r="E64" s="38"/>
      <c r="F64" s="38"/>
      <c r="G64" s="38"/>
      <c r="H64" s="38"/>
      <c r="I64" s="38"/>
      <c r="J64" s="38"/>
      <c r="K64" s="14"/>
      <c r="L64" s="9" t="s">
        <v>48</v>
      </c>
      <c r="M64" s="39" t="s">
        <v>45</v>
      </c>
      <c r="N64" s="39"/>
      <c r="O64" s="39"/>
      <c r="P64" s="39"/>
      <c r="Q64" s="39"/>
      <c r="R64" s="39"/>
      <c r="S64" s="39"/>
      <c r="T64" s="39"/>
      <c r="U64" s="39"/>
      <c r="V64" s="39"/>
    </row>
    <row r="65" spans="1:26" ht="14.25" customHeight="1" x14ac:dyDescent="0.4">
      <c r="A65" s="44"/>
      <c r="B65" s="44"/>
      <c r="C65" s="44"/>
      <c r="D65" s="38" t="s">
        <v>58</v>
      </c>
      <c r="E65" s="38"/>
      <c r="F65" s="38"/>
      <c r="G65" s="38"/>
      <c r="H65" s="38"/>
      <c r="I65" s="38"/>
      <c r="J65" s="38"/>
      <c r="K65" s="14"/>
      <c r="L65" s="9"/>
      <c r="M65" s="14"/>
      <c r="N65" s="39" t="s">
        <v>50</v>
      </c>
      <c r="O65" s="39"/>
      <c r="P65" s="39"/>
      <c r="Q65" s="39"/>
      <c r="R65" s="39"/>
      <c r="S65" s="39"/>
      <c r="T65" s="39"/>
      <c r="U65" s="39"/>
      <c r="V65" s="39"/>
      <c r="W65" s="10"/>
      <c r="Z65" s="11"/>
    </row>
    <row r="66" spans="1:26" ht="14.25" customHeight="1" x14ac:dyDescent="0.4">
      <c r="A66" s="15"/>
      <c r="B66" s="16"/>
      <c r="C66" s="13"/>
      <c r="D66" s="14"/>
      <c r="E66" s="14"/>
      <c r="F66" s="14"/>
      <c r="G66" s="14"/>
      <c r="H66" s="14"/>
      <c r="I66" s="14"/>
      <c r="J66" s="14"/>
      <c r="K66" s="14"/>
      <c r="L66" s="9"/>
      <c r="M66" s="14"/>
      <c r="N66" s="39" t="s">
        <v>51</v>
      </c>
      <c r="O66" s="39"/>
      <c r="P66" s="39"/>
      <c r="Q66" s="39"/>
      <c r="R66" s="39"/>
      <c r="S66" s="39"/>
      <c r="T66" s="39"/>
      <c r="U66" s="39"/>
      <c r="V66" s="39"/>
      <c r="W66" s="10"/>
      <c r="Z66" s="11"/>
    </row>
    <row r="67" spans="1:26" ht="14.25" customHeight="1" x14ac:dyDescent="0.4">
      <c r="A67" s="40" t="s">
        <v>60</v>
      </c>
      <c r="B67" s="40"/>
      <c r="C67" s="40"/>
      <c r="D67" s="14"/>
      <c r="E67" s="14"/>
      <c r="F67" s="14"/>
      <c r="G67" s="14"/>
      <c r="H67" s="14"/>
      <c r="I67" s="14"/>
      <c r="J67" s="14"/>
      <c r="K67" s="14"/>
      <c r="L67" s="9" t="s">
        <v>48</v>
      </c>
      <c r="M67" s="39" t="s">
        <v>54</v>
      </c>
      <c r="N67" s="39"/>
      <c r="O67" s="39"/>
      <c r="P67" s="41"/>
      <c r="Q67" s="41"/>
      <c r="R67" s="41"/>
      <c r="S67" s="41"/>
      <c r="T67" s="41"/>
      <c r="U67" s="41"/>
      <c r="V67" s="13" t="s">
        <v>52</v>
      </c>
      <c r="W67" s="13"/>
      <c r="Z67" s="13"/>
    </row>
    <row r="68" spans="1:26" ht="14.25" customHeight="1" x14ac:dyDescent="0.4">
      <c r="A68" s="35" t="s">
        <v>61</v>
      </c>
      <c r="B68" s="35"/>
      <c r="C68" s="35"/>
      <c r="D68" s="38" t="s">
        <v>59</v>
      </c>
      <c r="E68" s="38"/>
      <c r="F68" s="38"/>
      <c r="G68" s="38"/>
      <c r="H68" s="38"/>
      <c r="I68" s="38"/>
      <c r="J68" s="38"/>
      <c r="K68" s="14"/>
      <c r="L68" s="9" t="s">
        <v>48</v>
      </c>
      <c r="M68" s="42" t="s">
        <v>53</v>
      </c>
      <c r="N68" s="42"/>
      <c r="O68" s="42"/>
      <c r="P68" s="43"/>
      <c r="Q68" s="43"/>
      <c r="R68" s="9" t="s">
        <v>15</v>
      </c>
      <c r="S68" s="43"/>
      <c r="T68" s="43"/>
      <c r="U68" s="9" t="s">
        <v>16</v>
      </c>
      <c r="V68" s="13" t="s">
        <v>52</v>
      </c>
      <c r="W68" s="12"/>
      <c r="Z68" s="12"/>
    </row>
    <row r="69" spans="1:26" ht="14.25" customHeight="1" x14ac:dyDescent="0.4">
      <c r="A69" s="35"/>
      <c r="B69" s="35"/>
      <c r="C69" s="36"/>
      <c r="D69" s="38"/>
      <c r="E69" s="38"/>
      <c r="F69" s="38"/>
      <c r="G69" s="38"/>
      <c r="H69" s="38"/>
      <c r="I69" s="38"/>
      <c r="J69" s="38"/>
      <c r="K69" s="14"/>
      <c r="L69" s="9" t="s">
        <v>46</v>
      </c>
      <c r="M69" s="39" t="s">
        <v>49</v>
      </c>
      <c r="N69" s="39"/>
      <c r="O69" s="39"/>
      <c r="P69" s="39"/>
      <c r="Q69" s="39"/>
      <c r="R69" s="39"/>
      <c r="S69" s="39"/>
      <c r="T69" s="39"/>
      <c r="U69" s="39"/>
      <c r="V69" s="39"/>
      <c r="W69" s="12"/>
      <c r="Z69" s="12"/>
    </row>
    <row r="70" spans="1:26" ht="14.25" customHeight="1" x14ac:dyDescent="0.4">
      <c r="A70" s="35"/>
      <c r="B70" s="35"/>
      <c r="C70" s="37"/>
      <c r="D70" s="38"/>
      <c r="E70" s="38"/>
      <c r="F70" s="38"/>
      <c r="G70" s="38"/>
      <c r="H70" s="38"/>
      <c r="I70" s="38"/>
      <c r="J70" s="38"/>
      <c r="K70" s="14"/>
      <c r="L70" s="9"/>
      <c r="M70" s="39" t="s">
        <v>47</v>
      </c>
      <c r="N70" s="39"/>
      <c r="O70" s="39"/>
      <c r="P70" s="39"/>
      <c r="Q70" s="39"/>
      <c r="R70" s="39"/>
      <c r="S70" s="39"/>
      <c r="T70" s="39"/>
      <c r="U70" s="39"/>
      <c r="V70" s="39"/>
    </row>
    <row r="71" spans="1:26" ht="18.75" customHeight="1" x14ac:dyDescent="0.4"/>
  </sheetData>
  <sheetProtection algorithmName="SHA-512" hashValue="tqO5NGsaP6DyYbhUMJTd4OsiG/303VG+RDv2BtqmonK8dNCKdGV24sMkgHRLJgJynGZJ79eauRoXdX/Bzz/7xg==" saltValue="fHAatRN4ubqf91lFdJQ0Gg==" spinCount="100000" sheet="1" objects="1" scenarios="1"/>
  <mergeCells count="402">
    <mergeCell ref="U55:V55"/>
    <mergeCell ref="H54:I54"/>
    <mergeCell ref="K54:L54"/>
    <mergeCell ref="M54:N54"/>
    <mergeCell ref="P54:Q54"/>
    <mergeCell ref="S54:T54"/>
    <mergeCell ref="U54:V54"/>
    <mergeCell ref="P12:Q12"/>
    <mergeCell ref="S12:T12"/>
    <mergeCell ref="K16:L16"/>
    <mergeCell ref="M16:N16"/>
    <mergeCell ref="P16:Q16"/>
    <mergeCell ref="S16:T16"/>
    <mergeCell ref="U16:V16"/>
    <mergeCell ref="P14:Q14"/>
    <mergeCell ref="S14:T14"/>
    <mergeCell ref="U14:V14"/>
    <mergeCell ref="P19:Q19"/>
    <mergeCell ref="R19:R20"/>
    <mergeCell ref="S19:T20"/>
    <mergeCell ref="U19:V20"/>
    <mergeCell ref="M20:N20"/>
    <mergeCell ref="P20:Q20"/>
    <mergeCell ref="U17:V18"/>
    <mergeCell ref="B12:C13"/>
    <mergeCell ref="B7:C11"/>
    <mergeCell ref="H12:I12"/>
    <mergeCell ref="K12:L12"/>
    <mergeCell ref="M12:N12"/>
    <mergeCell ref="H8:I8"/>
    <mergeCell ref="K8:L8"/>
    <mergeCell ref="M8:N8"/>
    <mergeCell ref="P8:Q8"/>
    <mergeCell ref="H11:I11"/>
    <mergeCell ref="K11:L11"/>
    <mergeCell ref="M11:N11"/>
    <mergeCell ref="P11:Q11"/>
    <mergeCell ref="S8:T8"/>
    <mergeCell ref="H9:I9"/>
    <mergeCell ref="K9:L9"/>
    <mergeCell ref="M9:N9"/>
    <mergeCell ref="P9:Q9"/>
    <mergeCell ref="S9:T9"/>
    <mergeCell ref="H10:I10"/>
    <mergeCell ref="K10:L10"/>
    <mergeCell ref="M10:N10"/>
    <mergeCell ref="P10:Q10"/>
    <mergeCell ref="S10:T10"/>
    <mergeCell ref="A1:V1"/>
    <mergeCell ref="A2:K2"/>
    <mergeCell ref="M2:V2"/>
    <mergeCell ref="A3:C4"/>
    <mergeCell ref="D3:L4"/>
    <mergeCell ref="M3:O4"/>
    <mergeCell ref="P3:V3"/>
    <mergeCell ref="P4:Q4"/>
    <mergeCell ref="R4:V4"/>
    <mergeCell ref="A5:V5"/>
    <mergeCell ref="A6:C6"/>
    <mergeCell ref="D6:G6"/>
    <mergeCell ref="H6:I6"/>
    <mergeCell ref="K6:L6"/>
    <mergeCell ref="M6:N6"/>
    <mergeCell ref="P6:Q6"/>
    <mergeCell ref="S6:T6"/>
    <mergeCell ref="U6:V6"/>
    <mergeCell ref="B15:C16"/>
    <mergeCell ref="H15:I15"/>
    <mergeCell ref="K15:L15"/>
    <mergeCell ref="M15:N15"/>
    <mergeCell ref="P15:Q15"/>
    <mergeCell ref="S15:T15"/>
    <mergeCell ref="U15:V15"/>
    <mergeCell ref="S7:T7"/>
    <mergeCell ref="U7:V7"/>
    <mergeCell ref="H13:I13"/>
    <mergeCell ref="K13:L13"/>
    <mergeCell ref="M13:N13"/>
    <mergeCell ref="P13:Q13"/>
    <mergeCell ref="S13:T13"/>
    <mergeCell ref="U13:V13"/>
    <mergeCell ref="H7:I7"/>
    <mergeCell ref="K7:L7"/>
    <mergeCell ref="M7:N7"/>
    <mergeCell ref="P7:Q7"/>
    <mergeCell ref="B14:C14"/>
    <mergeCell ref="H14:I14"/>
    <mergeCell ref="K14:L14"/>
    <mergeCell ref="M14:N14"/>
    <mergeCell ref="H16:I16"/>
    <mergeCell ref="G19:G20"/>
    <mergeCell ref="H19:I20"/>
    <mergeCell ref="J19:J20"/>
    <mergeCell ref="J17:J18"/>
    <mergeCell ref="K17:L18"/>
    <mergeCell ref="B17:C18"/>
    <mergeCell ref="D17:D18"/>
    <mergeCell ref="E17:E18"/>
    <mergeCell ref="F17:F18"/>
    <mergeCell ref="G17:G18"/>
    <mergeCell ref="H17:I18"/>
    <mergeCell ref="K19:L20"/>
    <mergeCell ref="M18:N18"/>
    <mergeCell ref="P18:Q18"/>
    <mergeCell ref="M17:N17"/>
    <mergeCell ref="P17:Q17"/>
    <mergeCell ref="R17:R18"/>
    <mergeCell ref="S17:T18"/>
    <mergeCell ref="U21:V21"/>
    <mergeCell ref="B22:C22"/>
    <mergeCell ref="H22:I22"/>
    <mergeCell ref="K22:L22"/>
    <mergeCell ref="M22:N22"/>
    <mergeCell ref="P22:Q22"/>
    <mergeCell ref="S22:T22"/>
    <mergeCell ref="U22:V22"/>
    <mergeCell ref="B21:C21"/>
    <mergeCell ref="H21:I21"/>
    <mergeCell ref="K21:L21"/>
    <mergeCell ref="M21:N21"/>
    <mergeCell ref="P21:Q21"/>
    <mergeCell ref="S21:T21"/>
    <mergeCell ref="B19:C20"/>
    <mergeCell ref="D19:D20"/>
    <mergeCell ref="E19:E20"/>
    <mergeCell ref="F19:F20"/>
    <mergeCell ref="U24:V25"/>
    <mergeCell ref="M25:N25"/>
    <mergeCell ref="P25:Q25"/>
    <mergeCell ref="U23:V23"/>
    <mergeCell ref="B24:C25"/>
    <mergeCell ref="D24:D25"/>
    <mergeCell ref="E24:E25"/>
    <mergeCell ref="F24:F25"/>
    <mergeCell ref="G24:G25"/>
    <mergeCell ref="H24:I25"/>
    <mergeCell ref="J24:J25"/>
    <mergeCell ref="K24:L25"/>
    <mergeCell ref="M24:N24"/>
    <mergeCell ref="B23:C23"/>
    <mergeCell ref="H23:I23"/>
    <mergeCell ref="K23:L23"/>
    <mergeCell ref="M23:N23"/>
    <mergeCell ref="P23:Q23"/>
    <mergeCell ref="S23:T23"/>
    <mergeCell ref="A28:A31"/>
    <mergeCell ref="B28:C29"/>
    <mergeCell ref="H28:I28"/>
    <mergeCell ref="K28:L28"/>
    <mergeCell ref="M28:N28"/>
    <mergeCell ref="P28:Q28"/>
    <mergeCell ref="S28:T28"/>
    <mergeCell ref="J26:J27"/>
    <mergeCell ref="K26:L27"/>
    <mergeCell ref="M26:N26"/>
    <mergeCell ref="P26:Q26"/>
    <mergeCell ref="R26:R27"/>
    <mergeCell ref="S26:T27"/>
    <mergeCell ref="B26:C27"/>
    <mergeCell ref="D26:D27"/>
    <mergeCell ref="E26:E27"/>
    <mergeCell ref="F26:F27"/>
    <mergeCell ref="G26:G27"/>
    <mergeCell ref="H26:I27"/>
    <mergeCell ref="A7:A27"/>
    <mergeCell ref="P24:Q24"/>
    <mergeCell ref="R24:R25"/>
    <mergeCell ref="S24:T25"/>
    <mergeCell ref="M19:N19"/>
    <mergeCell ref="U28:V28"/>
    <mergeCell ref="H29:I29"/>
    <mergeCell ref="K29:L29"/>
    <mergeCell ref="M29:N29"/>
    <mergeCell ref="P29:Q29"/>
    <mergeCell ref="S29:T29"/>
    <mergeCell ref="U29:V29"/>
    <mergeCell ref="U26:V27"/>
    <mergeCell ref="M27:N27"/>
    <mergeCell ref="P27:Q27"/>
    <mergeCell ref="U30:V30"/>
    <mergeCell ref="B31:C31"/>
    <mergeCell ref="H31:I31"/>
    <mergeCell ref="K31:L31"/>
    <mergeCell ref="M31:N31"/>
    <mergeCell ref="P31:Q31"/>
    <mergeCell ref="S31:T31"/>
    <mergeCell ref="U31:V31"/>
    <mergeCell ref="B30:C30"/>
    <mergeCell ref="H30:I30"/>
    <mergeCell ref="K30:L30"/>
    <mergeCell ref="M30:N30"/>
    <mergeCell ref="P30:Q30"/>
    <mergeCell ref="S30:T30"/>
    <mergeCell ref="S41:T41"/>
    <mergeCell ref="B37:C37"/>
    <mergeCell ref="H37:I37"/>
    <mergeCell ref="A32:A56"/>
    <mergeCell ref="B32:C34"/>
    <mergeCell ref="H32:I32"/>
    <mergeCell ref="K32:L32"/>
    <mergeCell ref="M32:N32"/>
    <mergeCell ref="P32:Q32"/>
    <mergeCell ref="B35:C36"/>
    <mergeCell ref="H35:I35"/>
    <mergeCell ref="K35:L35"/>
    <mergeCell ref="M35:N35"/>
    <mergeCell ref="P35:Q35"/>
    <mergeCell ref="H36:I36"/>
    <mergeCell ref="K36:L36"/>
    <mergeCell ref="M36:N36"/>
    <mergeCell ref="M41:N41"/>
    <mergeCell ref="P41:Q41"/>
    <mergeCell ref="K37:L37"/>
    <mergeCell ref="M37:N37"/>
    <mergeCell ref="P37:Q37"/>
    <mergeCell ref="H49:I49"/>
    <mergeCell ref="K49:L49"/>
    <mergeCell ref="H47:I47"/>
    <mergeCell ref="K47:L47"/>
    <mergeCell ref="M47:N47"/>
    <mergeCell ref="P47:Q47"/>
    <mergeCell ref="S47:T47"/>
    <mergeCell ref="H41:I41"/>
    <mergeCell ref="K41:L41"/>
    <mergeCell ref="S32:T32"/>
    <mergeCell ref="U32:V32"/>
    <mergeCell ref="H34:I34"/>
    <mergeCell ref="K34:L34"/>
    <mergeCell ref="M34:N34"/>
    <mergeCell ref="P34:Q34"/>
    <mergeCell ref="S34:T34"/>
    <mergeCell ref="U34:V34"/>
    <mergeCell ref="S35:T35"/>
    <mergeCell ref="U35:V35"/>
    <mergeCell ref="S38:T38"/>
    <mergeCell ref="U38:V38"/>
    <mergeCell ref="H39:I39"/>
    <mergeCell ref="K39:L39"/>
    <mergeCell ref="M39:N39"/>
    <mergeCell ref="P39:Q39"/>
    <mergeCell ref="S39:T39"/>
    <mergeCell ref="K45:L45"/>
    <mergeCell ref="M45:N45"/>
    <mergeCell ref="P45:Q45"/>
    <mergeCell ref="S45:T45"/>
    <mergeCell ref="H43:I43"/>
    <mergeCell ref="K43:L43"/>
    <mergeCell ref="M43:N43"/>
    <mergeCell ref="P43:Q43"/>
    <mergeCell ref="S43:T43"/>
    <mergeCell ref="U43:V43"/>
    <mergeCell ref="U47:V47"/>
    <mergeCell ref="H46:I46"/>
    <mergeCell ref="K46:L46"/>
    <mergeCell ref="M46:N46"/>
    <mergeCell ref="P46:Q46"/>
    <mergeCell ref="S46:T46"/>
    <mergeCell ref="U46:V46"/>
    <mergeCell ref="B38:C41"/>
    <mergeCell ref="U45:V45"/>
    <mergeCell ref="U42:V42"/>
    <mergeCell ref="H44:I44"/>
    <mergeCell ref="K44:L44"/>
    <mergeCell ref="M44:N44"/>
    <mergeCell ref="P44:Q44"/>
    <mergeCell ref="S44:T44"/>
    <mergeCell ref="U44:V44"/>
    <mergeCell ref="B42:C47"/>
    <mergeCell ref="H42:I42"/>
    <mergeCell ref="K42:L42"/>
    <mergeCell ref="M42:N42"/>
    <mergeCell ref="P42:Q42"/>
    <mergeCell ref="S42:T42"/>
    <mergeCell ref="H45:I45"/>
    <mergeCell ref="S49:T49"/>
    <mergeCell ref="U49:V49"/>
    <mergeCell ref="B48:C49"/>
    <mergeCell ref="H48:I48"/>
    <mergeCell ref="K48:L48"/>
    <mergeCell ref="M48:N48"/>
    <mergeCell ref="P48:Q48"/>
    <mergeCell ref="S48:T48"/>
    <mergeCell ref="U50:V50"/>
    <mergeCell ref="P49:Q49"/>
    <mergeCell ref="U48:V48"/>
    <mergeCell ref="M49:N49"/>
    <mergeCell ref="K51:L51"/>
    <mergeCell ref="M51:N51"/>
    <mergeCell ref="P51:Q51"/>
    <mergeCell ref="S51:T51"/>
    <mergeCell ref="U51:V51"/>
    <mergeCell ref="B50:C51"/>
    <mergeCell ref="H50:I50"/>
    <mergeCell ref="K50:L50"/>
    <mergeCell ref="M50:N50"/>
    <mergeCell ref="P50:Q50"/>
    <mergeCell ref="S50:T50"/>
    <mergeCell ref="H51:I51"/>
    <mergeCell ref="U52:V52"/>
    <mergeCell ref="H56:I56"/>
    <mergeCell ref="K56:L56"/>
    <mergeCell ref="M56:N56"/>
    <mergeCell ref="P56:Q56"/>
    <mergeCell ref="S56:T56"/>
    <mergeCell ref="U56:V56"/>
    <mergeCell ref="B52:C56"/>
    <mergeCell ref="H52:I52"/>
    <mergeCell ref="K52:L52"/>
    <mergeCell ref="M52:N52"/>
    <mergeCell ref="P52:Q52"/>
    <mergeCell ref="S52:T52"/>
    <mergeCell ref="H53:I53"/>
    <mergeCell ref="K53:L53"/>
    <mergeCell ref="M53:N53"/>
    <mergeCell ref="P53:Q53"/>
    <mergeCell ref="S53:T53"/>
    <mergeCell ref="U53:V53"/>
    <mergeCell ref="H55:I55"/>
    <mergeCell ref="K55:L55"/>
    <mergeCell ref="M55:N55"/>
    <mergeCell ref="P55:Q55"/>
    <mergeCell ref="S55:T55"/>
    <mergeCell ref="A57:A60"/>
    <mergeCell ref="B57:C57"/>
    <mergeCell ref="H57:I57"/>
    <mergeCell ref="K57:L57"/>
    <mergeCell ref="M57:N57"/>
    <mergeCell ref="P57:Q57"/>
    <mergeCell ref="B59:C59"/>
    <mergeCell ref="H59:I59"/>
    <mergeCell ref="K59:L59"/>
    <mergeCell ref="M59:N59"/>
    <mergeCell ref="P59:Q59"/>
    <mergeCell ref="S57:T57"/>
    <mergeCell ref="U57:V57"/>
    <mergeCell ref="B58:C58"/>
    <mergeCell ref="H58:I58"/>
    <mergeCell ref="K58:L58"/>
    <mergeCell ref="M58:N58"/>
    <mergeCell ref="P58:Q58"/>
    <mergeCell ref="S58:T58"/>
    <mergeCell ref="U58:V58"/>
    <mergeCell ref="S59:T59"/>
    <mergeCell ref="U59:V59"/>
    <mergeCell ref="B60:C60"/>
    <mergeCell ref="H60:I60"/>
    <mergeCell ref="K60:L60"/>
    <mergeCell ref="M60:N60"/>
    <mergeCell ref="P60:Q60"/>
    <mergeCell ref="S60:T60"/>
    <mergeCell ref="U60:V60"/>
    <mergeCell ref="A63:C65"/>
    <mergeCell ref="D63:J63"/>
    <mergeCell ref="L63:V63"/>
    <mergeCell ref="D64:J64"/>
    <mergeCell ref="M64:V64"/>
    <mergeCell ref="D65:J65"/>
    <mergeCell ref="N65:V65"/>
    <mergeCell ref="K61:L61"/>
    <mergeCell ref="M61:N61"/>
    <mergeCell ref="P61:Q61"/>
    <mergeCell ref="S61:T61"/>
    <mergeCell ref="U61:V61"/>
    <mergeCell ref="A61:I61"/>
    <mergeCell ref="A69:B70"/>
    <mergeCell ref="C69:C70"/>
    <mergeCell ref="D69:J70"/>
    <mergeCell ref="M69:V69"/>
    <mergeCell ref="M70:V70"/>
    <mergeCell ref="N66:V66"/>
    <mergeCell ref="A67:C67"/>
    <mergeCell ref="M67:O67"/>
    <mergeCell ref="P67:U67"/>
    <mergeCell ref="A68:C68"/>
    <mergeCell ref="D68:J68"/>
    <mergeCell ref="M68:O68"/>
    <mergeCell ref="P68:Q68"/>
    <mergeCell ref="S68:T68"/>
    <mergeCell ref="S11:T11"/>
    <mergeCell ref="U41:V41"/>
    <mergeCell ref="H33:I33"/>
    <mergeCell ref="K33:L33"/>
    <mergeCell ref="M33:N33"/>
    <mergeCell ref="P33:Q33"/>
    <mergeCell ref="S33:T33"/>
    <mergeCell ref="U33:V33"/>
    <mergeCell ref="P36:Q36"/>
    <mergeCell ref="S36:T36"/>
    <mergeCell ref="U36:V36"/>
    <mergeCell ref="U37:V37"/>
    <mergeCell ref="H40:I40"/>
    <mergeCell ref="K40:L40"/>
    <mergeCell ref="M40:N40"/>
    <mergeCell ref="P40:Q40"/>
    <mergeCell ref="S40:T40"/>
    <mergeCell ref="U40:V40"/>
    <mergeCell ref="H38:I38"/>
    <mergeCell ref="K38:L38"/>
    <mergeCell ref="M38:N38"/>
    <mergeCell ref="P38:Q38"/>
    <mergeCell ref="U39:V39"/>
    <mergeCell ref="S37:T37"/>
  </mergeCells>
  <phoneticPr fontId="2"/>
  <conditionalFormatting sqref="A1:Y1 AA1 X1:X53 AB1:XFD53 Z2 A2:W5 Y3:AA5 AA6:AA53 A6:Y61 AA54:XFD55 AA56:AA61 X56:X1048576 AB56:XFD1048576 A62:W1048576 Y62:AA1048576">
    <cfRule type="expression" dxfId="1" priority="1">
      <formula>AND($AA$2="ON",CELL("protect", A1)=1)</formula>
    </cfRule>
  </conditionalFormatting>
  <conditionalFormatting sqref="D7:V60">
    <cfRule type="expression" dxfId="0" priority="3">
      <formula>$Y7=""</formula>
    </cfRule>
  </conditionalFormatting>
  <dataValidations count="2">
    <dataValidation type="list" allowBlank="1" showInputMessage="1" showErrorMessage="1" sqref="Z2" xr:uid="{51D6D730-3A4C-4E13-82CD-3FDAA727EC3E}">
      <formula1>$Z$3:$Z$4</formula1>
    </dataValidation>
    <dataValidation type="list" allowBlank="1" showInputMessage="1" showErrorMessage="1" sqref="AA2" xr:uid="{6DD10D57-81C7-4CDA-B088-5022435C41E6}">
      <formula1>$AA$3:$AA$4</formula1>
    </dataValidation>
  </dataValidations>
  <printOptions horizontalCentered="1" verticalCentered="1"/>
  <pageMargins left="0" right="0" top="0" bottom="0" header="0" footer="0"/>
  <pageSetup paperSize="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12</xdr:col>
                    <xdr:colOff>28575</xdr:colOff>
                    <xdr:row>63</xdr:row>
                    <xdr:rowOff>152400</xdr:rowOff>
                  </from>
                  <to>
                    <xdr:col>12</xdr:col>
                    <xdr:colOff>247650</xdr:colOff>
                    <xdr:row>65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12</xdr:col>
                    <xdr:colOff>28575</xdr:colOff>
                    <xdr:row>64</xdr:row>
                    <xdr:rowOff>152400</xdr:rowOff>
                  </from>
                  <to>
                    <xdr:col>12</xdr:col>
                    <xdr:colOff>247650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161925</xdr:colOff>
                    <xdr:row>61</xdr:row>
                    <xdr:rowOff>38100</xdr:rowOff>
                  </from>
                  <to>
                    <xdr:col>5</xdr:col>
                    <xdr:colOff>28575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161925</xdr:colOff>
                    <xdr:row>63</xdr:row>
                    <xdr:rowOff>0</xdr:rowOff>
                  </from>
                  <to>
                    <xdr:col>5</xdr:col>
                    <xdr:colOff>9525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64</xdr:row>
                    <xdr:rowOff>0</xdr:rowOff>
                  </from>
                  <to>
                    <xdr:col>5</xdr:col>
                    <xdr:colOff>0</xdr:colOff>
                    <xdr:row>64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2024-04-17T07:15:15Z</cp:lastPrinted>
  <dcterms:created xsi:type="dcterms:W3CDTF">2021-04-13T12:09:33Z</dcterms:created>
  <dcterms:modified xsi:type="dcterms:W3CDTF">2024-04-17T07:18:02Z</dcterms:modified>
</cp:coreProperties>
</file>